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ue\Desktop\LCHS Choir Boosters\2021-2022\Balances\"/>
    </mc:Choice>
  </mc:AlternateContent>
  <xr:revisionPtr revIDLastSave="0" documentId="13_ncr:1_{B9F5E2D9-DD0D-4A20-A5E1-5F969C0440E5}" xr6:coauthVersionLast="47" xr6:coauthVersionMax="47" xr10:uidLastSave="{00000000-0000-0000-0000-000000000000}"/>
  <bookViews>
    <workbookView xWindow="-108" yWindow="-108" windowWidth="23256" windowHeight="12576" xr2:uid="{1A86A174-50D3-4911-809A-3A2ED3CB8098}"/>
  </bookViews>
  <sheets>
    <sheet name="Sheet1" sheetId="1" r:id="rId1"/>
    <sheet name="Sheet2" sheetId="2" r:id="rId2"/>
  </sheets>
  <definedNames>
    <definedName name="_xlnm._FilterDatabase" localSheetId="0" hidden="1">Sheet1!$A$3:$R$70</definedName>
    <definedName name="_xlnm._FilterDatabase" localSheetId="1" hidden="1">Sheet2!$A$1:$J$73</definedName>
    <definedName name="_xlnm.Print_Area" localSheetId="0">Sheet1!$F$1:$X$69</definedName>
    <definedName name="_xlnm.Print_Titles" localSheetId="0">Sheet1!$3:$3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J70" i="1"/>
  <c r="X70" i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X69" i="1" l="1"/>
  <c r="X68" i="1"/>
  <c r="X67" i="1"/>
  <c r="X65" i="1"/>
  <c r="X64" i="1"/>
  <c r="X59" i="1"/>
  <c r="X58" i="1"/>
  <c r="X57" i="1"/>
  <c r="X55" i="1"/>
  <c r="X53" i="1"/>
  <c r="X51" i="1"/>
  <c r="X49" i="1"/>
  <c r="X46" i="1"/>
  <c r="X45" i="1"/>
  <c r="X43" i="1"/>
  <c r="X41" i="1"/>
  <c r="X39" i="1"/>
  <c r="X38" i="1"/>
  <c r="X36" i="1"/>
  <c r="X33" i="1"/>
  <c r="X31" i="1"/>
  <c r="X29" i="1"/>
  <c r="X25" i="1"/>
  <c r="X24" i="1"/>
  <c r="X20" i="1"/>
  <c r="X19" i="1"/>
  <c r="X17" i="1"/>
  <c r="X16" i="1"/>
  <c r="X15" i="1"/>
  <c r="X13" i="1"/>
  <c r="X8" i="1"/>
  <c r="X4" i="1"/>
  <c r="X5" i="1"/>
  <c r="X6" i="1"/>
  <c r="X7" i="1"/>
  <c r="X9" i="1"/>
  <c r="X10" i="1"/>
  <c r="X11" i="1"/>
  <c r="X12" i="1"/>
  <c r="X14" i="1"/>
  <c r="X18" i="1"/>
  <c r="X21" i="1"/>
  <c r="X22" i="1"/>
  <c r="X23" i="1"/>
  <c r="X26" i="1"/>
  <c r="X27" i="1"/>
  <c r="X28" i="1"/>
  <c r="X30" i="1"/>
  <c r="X32" i="1"/>
  <c r="X34" i="1"/>
  <c r="X35" i="1"/>
  <c r="X37" i="1"/>
  <c r="X40" i="1"/>
  <c r="X42" i="1"/>
  <c r="X44" i="1"/>
  <c r="X47" i="1"/>
  <c r="X48" i="1"/>
  <c r="X50" i="1"/>
  <c r="X52" i="1"/>
  <c r="X54" i="1"/>
  <c r="X56" i="1"/>
  <c r="X60" i="1"/>
  <c r="X61" i="1"/>
  <c r="X62" i="1"/>
  <c r="X63" i="1"/>
  <c r="X66" i="1"/>
  <c r="M71" i="1"/>
  <c r="F16" i="1" l="1"/>
  <c r="J16" i="1"/>
  <c r="F66" i="1"/>
  <c r="J66" i="1"/>
  <c r="F61" i="1"/>
  <c r="J61" i="1"/>
  <c r="F60" i="1"/>
  <c r="J60" i="1"/>
  <c r="F56" i="1"/>
  <c r="J56" i="1"/>
  <c r="F54" i="1"/>
  <c r="J54" i="1"/>
  <c r="F44" i="1"/>
  <c r="J44" i="1"/>
  <c r="F40" i="1"/>
  <c r="J40" i="1"/>
  <c r="F32" i="1"/>
  <c r="J32" i="1"/>
  <c r="F30" i="1"/>
  <c r="J30" i="1"/>
  <c r="F22" i="1"/>
  <c r="J22" i="1"/>
  <c r="F18" i="1"/>
  <c r="J18" i="1"/>
  <c r="F10" i="1"/>
  <c r="J10" i="1"/>
  <c r="F4" i="1"/>
  <c r="J4" i="1"/>
  <c r="F63" i="1"/>
  <c r="J63" i="1"/>
  <c r="F62" i="1"/>
  <c r="J62" i="1"/>
  <c r="F52" i="1"/>
  <c r="J52" i="1"/>
  <c r="F50" i="1"/>
  <c r="J50" i="1"/>
  <c r="F48" i="1"/>
  <c r="J48" i="1"/>
  <c r="F47" i="1"/>
  <c r="J47" i="1"/>
  <c r="F42" i="1"/>
  <c r="J42" i="1"/>
  <c r="F37" i="1"/>
  <c r="J37" i="1"/>
  <c r="F35" i="1"/>
  <c r="J35" i="1"/>
  <c r="F34" i="1"/>
  <c r="J34" i="1"/>
  <c r="F28" i="1"/>
  <c r="J28" i="1"/>
  <c r="F27" i="1"/>
  <c r="J27" i="1"/>
  <c r="F26" i="1"/>
  <c r="J26" i="1"/>
  <c r="F23" i="1"/>
  <c r="J23" i="1"/>
  <c r="F21" i="1"/>
  <c r="J21" i="1"/>
  <c r="F14" i="1"/>
  <c r="J14" i="1"/>
  <c r="F12" i="1"/>
  <c r="J12" i="1"/>
  <c r="F11" i="1"/>
  <c r="J11" i="1"/>
  <c r="F9" i="1"/>
  <c r="J9" i="1"/>
  <c r="F7" i="1"/>
  <c r="J7" i="1"/>
  <c r="F5" i="1"/>
  <c r="J5" i="1"/>
  <c r="F69" i="1"/>
  <c r="J69" i="1"/>
  <c r="F49" i="1"/>
  <c r="J49" i="1"/>
  <c r="F8" i="1"/>
  <c r="F13" i="1"/>
  <c r="F15" i="1"/>
  <c r="F17" i="1"/>
  <c r="F19" i="1"/>
  <c r="F20" i="1"/>
  <c r="F24" i="1"/>
  <c r="F25" i="1"/>
  <c r="F29" i="1"/>
  <c r="F31" i="1"/>
  <c r="F33" i="1"/>
  <c r="F36" i="1"/>
  <c r="F38" i="1"/>
  <c r="F39" i="1"/>
  <c r="F41" i="1"/>
  <c r="F43" i="1"/>
  <c r="F45" i="1"/>
  <c r="F46" i="1"/>
  <c r="F51" i="1"/>
  <c r="F53" i="1"/>
  <c r="F55" i="1"/>
  <c r="F57" i="1"/>
  <c r="F58" i="1"/>
  <c r="F59" i="1"/>
  <c r="F64" i="1"/>
  <c r="F65" i="1"/>
  <c r="F67" i="1"/>
  <c r="F68" i="1"/>
  <c r="F6" i="1"/>
  <c r="J67" i="1" l="1"/>
  <c r="J24" i="1"/>
  <c r="J36" i="1"/>
  <c r="J29" i="1"/>
  <c r="J20" i="1"/>
  <c r="J8" i="1"/>
  <c r="J33" i="1"/>
  <c r="J19" i="1"/>
  <c r="J64" i="1"/>
  <c r="J25" i="1"/>
  <c r="J68" i="1"/>
  <c r="J13" i="1"/>
  <c r="J41" i="1"/>
  <c r="J38" i="1"/>
  <c r="J51" i="1"/>
  <c r="J55" i="1"/>
  <c r="J57" i="1"/>
  <c r="J31" i="1"/>
  <c r="J45" i="1"/>
  <c r="J6" i="1"/>
  <c r="J43" i="1"/>
  <c r="J17" i="1"/>
  <c r="J58" i="1"/>
  <c r="J53" i="1"/>
  <c r="J15" i="1"/>
  <c r="J59" i="1"/>
  <c r="J39" i="1"/>
  <c r="J46" i="1"/>
  <c r="J65" i="1"/>
</calcChain>
</file>

<file path=xl/sharedStrings.xml><?xml version="1.0" encoding="utf-8"?>
<sst xmlns="http://schemas.openxmlformats.org/spreadsheetml/2006/main" count="546" uniqueCount="279">
  <si>
    <t>LAST NAME</t>
  </si>
  <si>
    <t>FIRST NAME</t>
  </si>
  <si>
    <t>TC/CC</t>
  </si>
  <si>
    <t>MS</t>
  </si>
  <si>
    <t>Adam</t>
  </si>
  <si>
    <t>Ashante</t>
  </si>
  <si>
    <t>CC</t>
  </si>
  <si>
    <t>Alei</t>
  </si>
  <si>
    <t>Jeffrey</t>
  </si>
  <si>
    <t>Babnick</t>
  </si>
  <si>
    <t>Aspen</t>
  </si>
  <si>
    <t>Baca</t>
  </si>
  <si>
    <t>Amy</t>
  </si>
  <si>
    <t>Banks</t>
  </si>
  <si>
    <t>Madeline</t>
  </si>
  <si>
    <t>TC</t>
  </si>
  <si>
    <t>Bateman</t>
  </si>
  <si>
    <t>Max</t>
  </si>
  <si>
    <t xml:space="preserve">Breinholt </t>
  </si>
  <si>
    <t>Charles</t>
  </si>
  <si>
    <t>Burgmaier</t>
  </si>
  <si>
    <t>Chris</t>
  </si>
  <si>
    <t>Butikofer</t>
  </si>
  <si>
    <t>Jamie</t>
  </si>
  <si>
    <t>Cardiff</t>
  </si>
  <si>
    <t>Alissa</t>
  </si>
  <si>
    <t>Casanova</t>
  </si>
  <si>
    <t>Michelle</t>
  </si>
  <si>
    <t>Chackee</t>
  </si>
  <si>
    <t>Kendryck</t>
  </si>
  <si>
    <t>Collette</t>
  </si>
  <si>
    <t>Trevor</t>
  </si>
  <si>
    <t>Crouch</t>
  </si>
  <si>
    <t>Trinity</t>
  </si>
  <si>
    <t>Davis</t>
  </si>
  <si>
    <t>Cheri</t>
  </si>
  <si>
    <t>Devenport</t>
  </si>
  <si>
    <t>Eric</t>
  </si>
  <si>
    <t>Diaz</t>
  </si>
  <si>
    <t>Alex</t>
  </si>
  <si>
    <t>Doke</t>
  </si>
  <si>
    <t>Sofia</t>
  </si>
  <si>
    <t>Duong</t>
  </si>
  <si>
    <t>Elaine</t>
  </si>
  <si>
    <t>Eames</t>
  </si>
  <si>
    <t>Karissa</t>
  </si>
  <si>
    <t>Echevarria</t>
  </si>
  <si>
    <t>Espinosa</t>
  </si>
  <si>
    <t>Violet</t>
  </si>
  <si>
    <t>Gariety</t>
  </si>
  <si>
    <t>Daphne</t>
  </si>
  <si>
    <t>Gipson</t>
  </si>
  <si>
    <t>Kelly</t>
  </si>
  <si>
    <t>Giron</t>
  </si>
  <si>
    <t>Destiny</t>
  </si>
  <si>
    <t>Gordon</t>
  </si>
  <si>
    <t>Caledonia</t>
  </si>
  <si>
    <t>Hoang</t>
  </si>
  <si>
    <t>Collyn</t>
  </si>
  <si>
    <t>Holmes</t>
  </si>
  <si>
    <t>Savannah</t>
  </si>
  <si>
    <t>Jaramillo</t>
  </si>
  <si>
    <t>Darby</t>
  </si>
  <si>
    <t>Jenkins</t>
  </si>
  <si>
    <t>Carter</t>
  </si>
  <si>
    <t>Jiwani</t>
  </si>
  <si>
    <t>Alishba</t>
  </si>
  <si>
    <t>Johnson</t>
  </si>
  <si>
    <t>Taylor</t>
  </si>
  <si>
    <t>Brinley</t>
  </si>
  <si>
    <t>Kaplan</t>
  </si>
  <si>
    <t>Cassandra</t>
  </si>
  <si>
    <t>Lehoucq</t>
  </si>
  <si>
    <t>Catherine</t>
  </si>
  <si>
    <t>Long</t>
  </si>
  <si>
    <t>Faryn</t>
  </si>
  <si>
    <t>Luten</t>
  </si>
  <si>
    <t>Rebecca</t>
  </si>
  <si>
    <t>Madsen</t>
  </si>
  <si>
    <t>Michael</t>
  </si>
  <si>
    <t>Maikranz</t>
  </si>
  <si>
    <t>Jack</t>
  </si>
  <si>
    <t>Martin</t>
  </si>
  <si>
    <t>Ella</t>
  </si>
  <si>
    <t>McEntire</t>
  </si>
  <si>
    <t>Kirra</t>
  </si>
  <si>
    <t>Miller</t>
  </si>
  <si>
    <t>Grant</t>
  </si>
  <si>
    <t>Mowery</t>
  </si>
  <si>
    <t>Tony</t>
  </si>
  <si>
    <t>Muirhead</t>
  </si>
  <si>
    <t>Sam</t>
  </si>
  <si>
    <t>Nguyen</t>
  </si>
  <si>
    <t>Minthy</t>
  </si>
  <si>
    <t>Ortiz</t>
  </si>
  <si>
    <t>Caia</t>
  </si>
  <si>
    <t>Pacheco</t>
  </si>
  <si>
    <t>Selena</t>
  </si>
  <si>
    <t>Puetz</t>
  </si>
  <si>
    <t>Olivia</t>
  </si>
  <si>
    <t>Rasheed</t>
  </si>
  <si>
    <t>Nadia</t>
  </si>
  <si>
    <t>Reyes</t>
  </si>
  <si>
    <t>Raffy</t>
  </si>
  <si>
    <t>Riley</t>
  </si>
  <si>
    <t>Jarrett</t>
  </si>
  <si>
    <t>Robinson</t>
  </si>
  <si>
    <t>Hayley</t>
  </si>
  <si>
    <t>Rodas</t>
  </si>
  <si>
    <t>Anna</t>
  </si>
  <si>
    <t>Ruddell</t>
  </si>
  <si>
    <t>Daniel</t>
  </si>
  <si>
    <t>David</t>
  </si>
  <si>
    <t>Sandager</t>
  </si>
  <si>
    <t>Kaitlyn</t>
  </si>
  <si>
    <t>Shepherd</t>
  </si>
  <si>
    <t>Lucy</t>
  </si>
  <si>
    <t>Smith-Shaw</t>
  </si>
  <si>
    <t>Beia</t>
  </si>
  <si>
    <t>Snelling</t>
  </si>
  <si>
    <t>Natalie</t>
  </si>
  <si>
    <t>Staker</t>
  </si>
  <si>
    <t>Hailey</t>
  </si>
  <si>
    <t>Sullins</t>
  </si>
  <si>
    <t>Suspanova</t>
  </si>
  <si>
    <t>Camellia</t>
  </si>
  <si>
    <t>Ulibarri</t>
  </si>
  <si>
    <t>Greyson</t>
  </si>
  <si>
    <t>Valenzuela Meza</t>
  </si>
  <si>
    <t>Dayan</t>
  </si>
  <si>
    <t>Velasquez</t>
  </si>
  <si>
    <t>Cole</t>
  </si>
  <si>
    <t>Villalobos</t>
  </si>
  <si>
    <t>Katherine</t>
  </si>
  <si>
    <t>Wahe</t>
  </si>
  <si>
    <t>Caitlin</t>
  </si>
  <si>
    <t>Wilkins</t>
  </si>
  <si>
    <t>Elena</t>
  </si>
  <si>
    <t>Winder</t>
  </si>
  <si>
    <t>Lily</t>
  </si>
  <si>
    <t>Wright</t>
  </si>
  <si>
    <t>Jackson</t>
  </si>
  <si>
    <t>ID</t>
  </si>
  <si>
    <t>Barber</t>
  </si>
  <si>
    <t>Tehya</t>
  </si>
  <si>
    <t>Total Chaperone Balance</t>
  </si>
  <si>
    <t>Bhakta</t>
  </si>
  <si>
    <t>Crozier</t>
  </si>
  <si>
    <t>Daskalos</t>
  </si>
  <si>
    <t>Kamal</t>
  </si>
  <si>
    <t>Lamb</t>
  </si>
  <si>
    <t>Rivera</t>
  </si>
  <si>
    <t>White</t>
  </si>
  <si>
    <t>MC</t>
  </si>
  <si>
    <t>TC/CC/MC/SC</t>
  </si>
  <si>
    <t>Grade</t>
  </si>
  <si>
    <t>SC</t>
  </si>
  <si>
    <t>APS Activity Fee Paid</t>
  </si>
  <si>
    <t>APS Activity Fee  Balance</t>
  </si>
  <si>
    <t>Emily</t>
  </si>
  <si>
    <t>Clark</t>
  </si>
  <si>
    <t>Ferrell</t>
  </si>
  <si>
    <t>Candace</t>
  </si>
  <si>
    <t>APS Activity Fall Fee Owed</t>
  </si>
  <si>
    <t>APS Activity Spring Fee Owed</t>
  </si>
  <si>
    <t>Meredith</t>
  </si>
  <si>
    <t>Ashlyn</t>
  </si>
  <si>
    <t>Denton</t>
  </si>
  <si>
    <t>Skye</t>
  </si>
  <si>
    <t>Ghoreishi</t>
  </si>
  <si>
    <t>Goslau</t>
  </si>
  <si>
    <t>Granados</t>
  </si>
  <si>
    <t>Anthony</t>
  </si>
  <si>
    <t>King</t>
  </si>
  <si>
    <t>Kendall</t>
  </si>
  <si>
    <t>McBride</t>
  </si>
  <si>
    <t>Kenna</t>
  </si>
  <si>
    <t>Nichols</t>
  </si>
  <si>
    <t>Ramnath</t>
  </si>
  <si>
    <t>Maya-Marie</t>
  </si>
  <si>
    <t>Ritter</t>
  </si>
  <si>
    <t>Williams</t>
  </si>
  <si>
    <t>Ishika</t>
  </si>
  <si>
    <t>Essie</t>
  </si>
  <si>
    <t>Karis</t>
  </si>
  <si>
    <t>Farah</t>
  </si>
  <si>
    <t>Luke</t>
  </si>
  <si>
    <t>Mayna</t>
  </si>
  <si>
    <t>Elizabeth</t>
  </si>
  <si>
    <t>Brynlee</t>
  </si>
  <si>
    <t>Last 4 of ID</t>
  </si>
  <si>
    <t>Show Choir Fall Fee Owed</t>
  </si>
  <si>
    <r>
      <t xml:space="preserve">FINANCIAL QUESTIONS: </t>
    </r>
    <r>
      <rPr>
        <sz val="11"/>
        <color theme="1"/>
        <rFont val="Calibri"/>
        <family val="2"/>
        <scheme val="minor"/>
      </rPr>
      <t>Contact Anna Hadley, lacuevachoirs@gmail.com</t>
    </r>
  </si>
  <si>
    <t>Velazco</t>
  </si>
  <si>
    <t>Luchetti</t>
  </si>
  <si>
    <t>McDevitt</t>
  </si>
  <si>
    <t>Thompson</t>
  </si>
  <si>
    <t>Hester</t>
  </si>
  <si>
    <t>Prado</t>
  </si>
  <si>
    <t>Ayden Ali</t>
  </si>
  <si>
    <t>Jackie</t>
  </si>
  <si>
    <t>Isabella</t>
  </si>
  <si>
    <t>Meagan</t>
  </si>
  <si>
    <t>Titus</t>
  </si>
  <si>
    <t>Ally</t>
  </si>
  <si>
    <t>Evan</t>
  </si>
  <si>
    <t>Serena</t>
  </si>
  <si>
    <t>Tai`</t>
  </si>
  <si>
    <t>10th</t>
  </si>
  <si>
    <t>11th</t>
  </si>
  <si>
    <t>12th</t>
  </si>
  <si>
    <t>9th</t>
  </si>
  <si>
    <t>Show Choir Fall Late Fee</t>
  </si>
  <si>
    <t>Fall Show Choir Pmt #1</t>
  </si>
  <si>
    <t>Fall Show Choir Pmt #3</t>
  </si>
  <si>
    <t>Financial Aid Granted</t>
  </si>
  <si>
    <t>Elle</t>
  </si>
  <si>
    <t>Zhao</t>
  </si>
  <si>
    <t>SC/CC</t>
  </si>
  <si>
    <t>Armijo</t>
  </si>
  <si>
    <t>Aidan</t>
  </si>
  <si>
    <t>Bennet</t>
  </si>
  <si>
    <t>Abigail</t>
  </si>
  <si>
    <t>Brigman</t>
  </si>
  <si>
    <t>Sasha</t>
  </si>
  <si>
    <t>Bryce</t>
  </si>
  <si>
    <t>Cheney</t>
  </si>
  <si>
    <t>Celeste</t>
  </si>
  <si>
    <t>Colbert</t>
  </si>
  <si>
    <t>Gavin</t>
  </si>
  <si>
    <t>Alexis</t>
  </si>
  <si>
    <t>Clara</t>
  </si>
  <si>
    <t>Gonzales</t>
  </si>
  <si>
    <t>Victoria</t>
  </si>
  <si>
    <t>Wyatt</t>
  </si>
  <si>
    <t>Crew</t>
  </si>
  <si>
    <t>Kathuria</t>
  </si>
  <si>
    <t>Ayushi</t>
  </si>
  <si>
    <t>McIlwain</t>
  </si>
  <si>
    <t>Zoe</t>
  </si>
  <si>
    <t>Millburn</t>
  </si>
  <si>
    <t>Millican</t>
  </si>
  <si>
    <t>Kathy</t>
  </si>
  <si>
    <t>Sumner</t>
  </si>
  <si>
    <t xml:space="preserve">Eliza </t>
  </si>
  <si>
    <t>Taliaferro</t>
  </si>
  <si>
    <t>Henry (Edward)</t>
  </si>
  <si>
    <t>Anderson</t>
  </si>
  <si>
    <t>Tanya</t>
  </si>
  <si>
    <t>Broska</t>
  </si>
  <si>
    <t>Cassidy</t>
  </si>
  <si>
    <t>Curry</t>
  </si>
  <si>
    <t>Julia</t>
  </si>
  <si>
    <t>Domonkos</t>
  </si>
  <si>
    <t>Graetz</t>
  </si>
  <si>
    <t>Elisa</t>
  </si>
  <si>
    <t>Green</t>
  </si>
  <si>
    <t>Sophia</t>
  </si>
  <si>
    <t>Lantz</t>
  </si>
  <si>
    <t>Gwennyth</t>
  </si>
  <si>
    <t>Ochenrider</t>
  </si>
  <si>
    <t>Ramirez</t>
  </si>
  <si>
    <t>Jassmin</t>
  </si>
  <si>
    <t>Romero</t>
  </si>
  <si>
    <t>Stephanie</t>
  </si>
  <si>
    <t>Sturn</t>
  </si>
  <si>
    <t>Wilma</t>
  </si>
  <si>
    <t>Villegas</t>
  </si>
  <si>
    <t>Alyssa</t>
  </si>
  <si>
    <t>Corbin</t>
  </si>
  <si>
    <t>Carryover from fees to Spring trip payments</t>
  </si>
  <si>
    <t>Sptring Trip Payment #1</t>
  </si>
  <si>
    <t>Spring Trip Payment #3</t>
  </si>
  <si>
    <t>Spring Trip Payment #2</t>
  </si>
  <si>
    <t>Fall Show Choir Pmt #2 (100% from the Booster overage)</t>
  </si>
  <si>
    <t>SIDI Contribution to Fall Show Choir payment #3</t>
  </si>
  <si>
    <t>Spring Trip Current Balance</t>
  </si>
  <si>
    <t>Spring Trip Payment Currently Due</t>
  </si>
  <si>
    <t>Fall Show Choir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</si>
</sst>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1" applyFont="1" applyFill="1"/>
    <xf numFmtId="43" fontId="0" fillId="0" borderId="0" xfId="1" applyFont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7" xfId="1" applyNumberFormat="1" applyFont="1" applyFill="1" applyBorder="1"/>
    <xf numFmtId="43" fontId="0" fillId="0" borderId="7" xfId="1" applyNumberFormat="1" applyFont="1" applyBorder="1"/>
    <xf numFmtId="43" fontId="0" fillId="0" borderId="7" xfId="1" applyFont="1" applyFill="1" applyBorder="1"/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NumberFormat="1" applyFont="1" applyBorder="1"/>
    <xf numFmtId="43" fontId="0" fillId="0" borderId="0" xfId="1" applyNumberFormat="1" applyFont="1" applyFill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0" fillId="0" borderId="0" xfId="0" applyFill="1"/>
    <xf numFmtId="0" fontId="2" fillId="0" borderId="8" xfId="0" applyFont="1" applyFill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0" fillId="0" borderId="0" xfId="0" applyBorder="1"/>
    <xf numFmtId="0" fontId="2" fillId="0" borderId="9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1" applyFont="1" applyFill="1" applyBorder="1"/>
    <xf numFmtId="43" fontId="0" fillId="0" borderId="12" xfId="1" applyNumberFormat="1" applyFont="1" applyBorder="1"/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4" fontId="0" fillId="0" borderId="12" xfId="0" applyNumberFormat="1" applyBorder="1" applyAlignment="1">
      <alignment horizontal="center"/>
    </xf>
    <xf numFmtId="4" fontId="0" fillId="0" borderId="12" xfId="1" applyNumberFormat="1" applyFont="1" applyFill="1" applyBorder="1"/>
    <xf numFmtId="43" fontId="0" fillId="0" borderId="13" xfId="1" applyNumberFormat="1" applyFont="1" applyBorder="1"/>
    <xf numFmtId="43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048BFCDD-7C4D-43D3-9BAF-6EA330F540C4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120ABE-35AA-41DE-8692-DFCFAEE4C8B2}" name="Table1" displayName="Table1" ref="A3:X70" totalsRowShown="0" headerRowDxfId="48" dataDxfId="47" totalsRowDxfId="46" headerRowCellStyle="Comma" dataCellStyle="Comma" totalsRowCellStyle="Comma">
  <autoFilter ref="A3:X70" xr:uid="{6F120ABE-35AA-41DE-8692-DFCFAEE4C8B2}">
    <filterColumn colId="2">
      <filters>
        <filter val="SC"/>
        <filter val="SC/CC"/>
      </filters>
    </filterColumn>
  </autoFilter>
  <sortState xmlns:xlrd2="http://schemas.microsoft.com/office/spreadsheetml/2017/richdata2" ref="A4:R69">
    <sortCondition ref="A4:A69"/>
  </sortState>
  <tableColumns count="24">
    <tableColumn id="1" xr3:uid="{57EBF229-B7A2-4F1D-BC41-2E444D61249F}" name="LAST NAME" dataDxfId="45" totalsRowDxfId="44"/>
    <tableColumn id="2" xr3:uid="{740F4110-996D-4314-A9F9-590D5A6E238B}" name="FIRST NAME" dataDxfId="43" totalsRowDxfId="42"/>
    <tableColumn id="3" xr3:uid="{6F683E0E-FD69-456E-AB70-0BD900A26F88}" name="TC/CC/MC/SC" totalsRowDxfId="41"/>
    <tableColumn id="4" xr3:uid="{A53103D9-D966-4415-940F-E9EA19620881}" name="Grade" dataDxfId="40" totalsRowDxfId="39"/>
    <tableColumn id="5" xr3:uid="{BB6C6893-EA27-4662-8ADC-8DA974030684}" name="ID" dataDxfId="38" totalsRowDxfId="37"/>
    <tableColumn id="6" xr3:uid="{AD06C46B-BCE3-4E22-B58B-658F15C78C6F}" name="Last 4 of ID" dataDxfId="36" totalsRowDxfId="35">
      <calculatedColumnFormula>CONCATENATE(RIGHT(E4,4))</calculatedColumnFormula>
    </tableColumn>
    <tableColumn id="7" xr3:uid="{23270841-8F88-42AB-AC3C-3E6C287F4CA2}" name="APS Activity Fall Fee Owed" dataDxfId="34" totalsRowDxfId="33"/>
    <tableColumn id="8" xr3:uid="{D87B43A3-248F-491F-B4DF-0947681FE905}" name="APS Activity Spring Fee Owed" dataDxfId="32" totalsRowDxfId="31"/>
    <tableColumn id="9" xr3:uid="{9FCCA169-13E3-4AC1-B423-239D3FE5F873}" name="APS Activity Fee Paid" dataDxfId="30" totalsRowDxfId="29" dataCellStyle="Comma"/>
    <tableColumn id="10" xr3:uid="{28FAE93D-CC44-4FFA-8B74-4AF08741E5CA}" name="APS Activity Fee  Balance" dataDxfId="28" totalsRowDxfId="27" dataCellStyle="Comma">
      <calculatedColumnFormula>G4+H4-I4</calculatedColumnFormula>
    </tableColumn>
    <tableColumn id="16" xr3:uid="{1D96A4CE-FA09-4C72-93EC-943751E075F2}" name="Show Choir Fall Fee Owed" dataDxfId="26" totalsRowDxfId="25" dataCellStyle="Comma"/>
    <tableColumn id="17" xr3:uid="{9DB79D7D-B40E-48FA-B7E6-D7B02EC08DE8}" name="Show Choir Fall Late Fee" dataDxfId="24" totalsRowDxfId="23" dataCellStyle="Comma"/>
    <tableColumn id="47" xr3:uid="{263426EE-6C52-4F05-BF21-ED9DC5C8CEA5}" name="Fall Show Choir Pmt #1" dataDxfId="22" totalsRowDxfId="21" dataCellStyle="Comma"/>
    <tableColumn id="48" xr3:uid="{5CC979AB-8C50-4790-8AFA-DCA0993C1090}" name="Fall Show Choir Pmt #2 (100% from the Booster overage)" dataDxfId="20" totalsRowDxfId="19" dataCellStyle="Comma"/>
    <tableColumn id="26" xr3:uid="{F9A1673B-3C36-4720-A103-C0944E3DCEB3}" name="SIDI Contribution to Fall Show Choir payment #3" dataDxfId="18" totalsRowDxfId="17" dataCellStyle="Comma"/>
    <tableColumn id="49" xr3:uid="{D9E62809-CB4F-4DD8-9A63-11F5BD476679}" name="Fall Show Choir Pmt #3" dataDxfId="16" totalsRowDxfId="15" dataCellStyle="Comma"/>
    <tableColumn id="50" xr3:uid="{40E3AA28-20B7-48D8-A6C7-B4F94087D50D}" name="Financial Aid Granted" dataDxfId="14" totalsRowDxfId="13" dataCellStyle="Comma"/>
    <tableColumn id="24" xr3:uid="{EBDC9321-EABB-4CA9-A88C-5607692C189B}" name="Fall Show Choir Balance" dataDxfId="12" dataCellStyle="Comma">
      <calculatedColumnFormula>(600-M4-N4-O4-P4-Q4)</calculatedColumnFormula>
    </tableColumn>
    <tableColumn id="11" xr3:uid="{937B1629-FBC2-41B0-A1BD-069732368959}" name="Carryover from fees to Spring trip payments" dataDxfId="11" totalsRowDxfId="10" dataCellStyle="Comma" totalsRowCellStyle="Comma"/>
    <tableColumn id="12" xr3:uid="{EF0D625E-55A0-4E94-9A23-82AD57FD566A}" name="Sptring Trip Payment #1" dataDxfId="9" totalsRowDxfId="8" dataCellStyle="Comma" totalsRowCellStyle="Comma"/>
    <tableColumn id="13" xr3:uid="{B5A4D7EC-61DD-4A41-9C44-893AD9D45986}" name="Spring Trip Payment Currently Due" dataDxfId="7" totalsRowDxfId="6" dataCellStyle="Comma" totalsRowCellStyle="Comma"/>
    <tableColumn id="15" xr3:uid="{980B9D03-12AB-415B-9A03-754D235DF099}" name="Spring Trip Payment #2" dataDxfId="5" totalsRowDxfId="4" dataCellStyle="Comma" totalsRowCellStyle="Comma"/>
    <tableColumn id="22" xr3:uid="{852893EE-91A5-454C-B51D-93C5958B6257}" name="Spring Trip Payment #3" dataDxfId="3" totalsRowDxfId="2" dataCellStyle="Comma" totalsRowCellStyle="Comma"/>
    <tableColumn id="25" xr3:uid="{A77B74C8-481A-46B0-8B00-315F26217F4F}" name="Spring Trip Current Balance" dataDxfId="1" totalsRowDxfId="0" dataCellStyle="Comma" totalsRowCellStyle="Comma">
      <calculatedColumnFormula>(U4-S4-T4-V4-W4)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7F6C-1F81-4DC6-8D32-1ACBEA1A749C}">
  <sheetPr>
    <pageSetUpPr fitToPage="1"/>
  </sheetPr>
  <dimension ref="A1:X89"/>
  <sheetViews>
    <sheetView tabSelected="1" zoomScale="79" zoomScaleNormal="55" workbookViewId="0">
      <pane xSplit="5" ySplit="3" topLeftCell="Q6" activePane="bottomRight" state="frozen"/>
      <selection pane="topRight" activeCell="F1" sqref="F1"/>
      <selection pane="bottomLeft" activeCell="A2" sqref="A2"/>
      <selection pane="bottomRight" activeCell="X45" sqref="X45"/>
    </sheetView>
  </sheetViews>
  <sheetFormatPr defaultRowHeight="14.4" outlineLevelCol="1" x14ac:dyDescent="0.3"/>
  <cols>
    <col min="1" max="1" width="16.6640625" hidden="1" customWidth="1" outlineLevel="1"/>
    <col min="2" max="2" width="17.21875" hidden="1" customWidth="1" outlineLevel="1"/>
    <col min="3" max="3" width="18.33203125" hidden="1" customWidth="1" outlineLevel="1"/>
    <col min="4" max="4" width="12.109375" style="1" hidden="1" customWidth="1" outlineLevel="1"/>
    <col min="5" max="5" width="10.21875" style="1" bestFit="1" customWidth="1" collapsed="1"/>
    <col min="6" max="6" width="16.33203125" style="1" bestFit="1" customWidth="1"/>
    <col min="7" max="7" width="29.33203125" style="3" bestFit="1" customWidth="1" outlineLevel="1"/>
    <col min="8" max="8" width="32.21875" style="8" bestFit="1" customWidth="1" outlineLevel="1"/>
    <col min="9" max="9" width="25.109375" style="5" bestFit="1" customWidth="1" outlineLevel="1"/>
    <col min="10" max="10" width="20.88671875" style="2" bestFit="1" customWidth="1"/>
    <col min="11" max="11" width="20.44140625" style="2" bestFit="1" customWidth="1" outlineLevel="1"/>
    <col min="12" max="12" width="28.21875" style="2" bestFit="1" customWidth="1" outlineLevel="1"/>
    <col min="13" max="13" width="17.6640625" style="2" bestFit="1" customWidth="1" outlineLevel="1"/>
    <col min="14" max="14" width="27.44140625" style="2" bestFit="1" customWidth="1" outlineLevel="1"/>
    <col min="15" max="15" width="25" style="2" bestFit="1" customWidth="1" outlineLevel="1"/>
    <col min="16" max="16" width="22.77734375" style="2" bestFit="1" customWidth="1" outlineLevel="1"/>
    <col min="17" max="17" width="18" style="2" bestFit="1" customWidth="1" outlineLevel="1"/>
    <col min="18" max="18" width="17.77734375" style="2" bestFit="1" customWidth="1"/>
    <col min="19" max="19" width="25" bestFit="1" customWidth="1"/>
    <col min="20" max="20" width="17.33203125" bestFit="1" customWidth="1"/>
    <col min="21" max="21" width="21.33203125" bestFit="1" customWidth="1"/>
    <col min="22" max="23" width="16.88671875" bestFit="1" customWidth="1"/>
    <col min="24" max="24" width="20.77734375" bestFit="1" customWidth="1"/>
  </cols>
  <sheetData>
    <row r="1" spans="1:24" s="7" customFormat="1" x14ac:dyDescent="0.3">
      <c r="D1" s="1"/>
      <c r="E1" s="1"/>
      <c r="F1" s="44" t="s">
        <v>192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4" s="7" customFormat="1" ht="15" thickBot="1" x14ac:dyDescent="0.35">
      <c r="D2" s="1"/>
      <c r="E2" s="1"/>
      <c r="F2" s="1"/>
      <c r="G2" s="3"/>
      <c r="H2" s="8"/>
      <c r="I2" s="5"/>
      <c r="J2" s="2"/>
      <c r="K2" s="2"/>
      <c r="L2" s="2"/>
      <c r="M2" s="2"/>
      <c r="N2" s="2"/>
      <c r="O2" s="2"/>
      <c r="P2" s="2"/>
      <c r="Q2" s="2"/>
      <c r="R2" s="2"/>
    </row>
    <row r="3" spans="1:24" s="22" customFormat="1" ht="29.4" thickBot="1" x14ac:dyDescent="0.35">
      <c r="A3" s="16" t="s">
        <v>0</v>
      </c>
      <c r="B3" s="16" t="s">
        <v>1</v>
      </c>
      <c r="C3" s="16" t="s">
        <v>154</v>
      </c>
      <c r="D3" s="16" t="s">
        <v>155</v>
      </c>
      <c r="E3" s="16" t="s">
        <v>142</v>
      </c>
      <c r="F3" s="17" t="s">
        <v>190</v>
      </c>
      <c r="G3" s="18" t="s">
        <v>163</v>
      </c>
      <c r="H3" s="19" t="s">
        <v>164</v>
      </c>
      <c r="I3" s="20" t="s">
        <v>157</v>
      </c>
      <c r="J3" s="20" t="s">
        <v>158</v>
      </c>
      <c r="K3" s="20" t="s">
        <v>191</v>
      </c>
      <c r="L3" s="20" t="s">
        <v>212</v>
      </c>
      <c r="M3" s="20" t="s">
        <v>213</v>
      </c>
      <c r="N3" s="20" t="s">
        <v>274</v>
      </c>
      <c r="O3" s="20" t="s">
        <v>275</v>
      </c>
      <c r="P3" s="20" t="s">
        <v>214</v>
      </c>
      <c r="Q3" s="20" t="s">
        <v>215</v>
      </c>
      <c r="R3" s="21" t="s">
        <v>278</v>
      </c>
      <c r="S3" s="43" t="s">
        <v>270</v>
      </c>
      <c r="T3" s="43" t="s">
        <v>271</v>
      </c>
      <c r="U3" s="43" t="s">
        <v>277</v>
      </c>
      <c r="V3" s="43" t="s">
        <v>273</v>
      </c>
      <c r="W3" s="43" t="s">
        <v>272</v>
      </c>
      <c r="X3" s="43" t="s">
        <v>276</v>
      </c>
    </row>
    <row r="4" spans="1:24" ht="15" hidden="1" customHeight="1" thickBot="1" x14ac:dyDescent="0.35">
      <c r="A4" s="25" t="s">
        <v>247</v>
      </c>
      <c r="B4" s="25" t="s">
        <v>248</v>
      </c>
      <c r="C4" s="31" t="s">
        <v>15</v>
      </c>
      <c r="D4" s="25" t="s">
        <v>208</v>
      </c>
      <c r="E4" s="26">
        <v>980049659</v>
      </c>
      <c r="F4" s="9" t="str">
        <f t="shared" ref="F4:F36" si="0">CONCATENATE(RIGHT(E4,4))</f>
        <v>9659</v>
      </c>
      <c r="G4" s="10">
        <v>100</v>
      </c>
      <c r="H4" s="15"/>
      <c r="I4" s="14"/>
      <c r="J4" s="13">
        <f t="shared" ref="J4:J36" si="1">G4+H4-I4</f>
        <v>100</v>
      </c>
      <c r="K4" s="13"/>
      <c r="L4" s="13"/>
      <c r="M4" s="13"/>
      <c r="N4" s="13"/>
      <c r="O4" s="13"/>
      <c r="P4" s="13"/>
      <c r="Q4" s="13"/>
      <c r="R4" s="23">
        <f t="shared" ref="R4:R35" si="2">(600-M4-N4-O4-P4-Q4)</f>
        <v>600</v>
      </c>
      <c r="S4" s="42"/>
      <c r="T4" s="42"/>
      <c r="U4" s="42"/>
      <c r="V4" s="42"/>
      <c r="W4" s="42"/>
      <c r="X4" s="42">
        <f t="shared" ref="X4:X46" si="3">(U4-S4-T4-V4-W4)</f>
        <v>0</v>
      </c>
    </row>
    <row r="5" spans="1:24" ht="15" hidden="1" customHeight="1" thickBot="1" x14ac:dyDescent="0.35">
      <c r="A5" s="25" t="s">
        <v>219</v>
      </c>
      <c r="B5" s="25" t="s">
        <v>220</v>
      </c>
      <c r="C5" s="31" t="s">
        <v>6</v>
      </c>
      <c r="D5" s="25" t="s">
        <v>209</v>
      </c>
      <c r="E5" s="26">
        <v>970109126</v>
      </c>
      <c r="F5" s="9" t="str">
        <f t="shared" si="0"/>
        <v>9126</v>
      </c>
      <c r="G5" s="10">
        <v>100</v>
      </c>
      <c r="H5" s="15"/>
      <c r="I5" s="14"/>
      <c r="J5" s="13">
        <f t="shared" si="1"/>
        <v>100</v>
      </c>
      <c r="K5" s="13"/>
      <c r="L5" s="13"/>
      <c r="M5" s="13"/>
      <c r="N5" s="13"/>
      <c r="O5" s="13"/>
      <c r="P5" s="13"/>
      <c r="Q5" s="13"/>
      <c r="R5" s="23">
        <f t="shared" si="2"/>
        <v>600</v>
      </c>
      <c r="S5" s="13"/>
      <c r="T5" s="13"/>
      <c r="U5" s="13"/>
      <c r="V5" s="13"/>
      <c r="W5" s="13"/>
      <c r="X5" s="13">
        <f t="shared" si="3"/>
        <v>0</v>
      </c>
    </row>
    <row r="6" spans="1:24" ht="15" thickBot="1" x14ac:dyDescent="0.35">
      <c r="A6" s="27" t="s">
        <v>13</v>
      </c>
      <c r="B6" s="27" t="s">
        <v>165</v>
      </c>
      <c r="C6" s="28" t="s">
        <v>156</v>
      </c>
      <c r="D6" s="27" t="s">
        <v>208</v>
      </c>
      <c r="E6" s="29">
        <v>980007880</v>
      </c>
      <c r="F6" s="9" t="str">
        <f t="shared" si="0"/>
        <v>7880</v>
      </c>
      <c r="G6" s="10"/>
      <c r="H6" s="11"/>
      <c r="I6" s="12"/>
      <c r="J6" s="13">
        <f t="shared" si="1"/>
        <v>0</v>
      </c>
      <c r="K6" s="13">
        <v>600</v>
      </c>
      <c r="L6" s="13"/>
      <c r="M6" s="13">
        <v>200</v>
      </c>
      <c r="N6" s="13">
        <v>200</v>
      </c>
      <c r="O6" s="13">
        <v>100</v>
      </c>
      <c r="P6" s="13">
        <v>100</v>
      </c>
      <c r="Q6" s="13"/>
      <c r="R6" s="23">
        <f t="shared" si="2"/>
        <v>0</v>
      </c>
      <c r="S6" s="13"/>
      <c r="T6" s="13">
        <v>525</v>
      </c>
      <c r="U6" s="13">
        <v>525</v>
      </c>
      <c r="V6" s="13"/>
      <c r="W6" s="13"/>
      <c r="X6" s="13">
        <f t="shared" si="3"/>
        <v>0</v>
      </c>
    </row>
    <row r="7" spans="1:24" ht="15" hidden="1" customHeight="1" thickBot="1" x14ac:dyDescent="0.35">
      <c r="A7" s="25" t="s">
        <v>221</v>
      </c>
      <c r="B7" s="25" t="s">
        <v>222</v>
      </c>
      <c r="C7" s="31" t="s">
        <v>6</v>
      </c>
      <c r="D7" s="25" t="s">
        <v>209</v>
      </c>
      <c r="E7" s="26">
        <v>980065268</v>
      </c>
      <c r="F7" s="9" t="str">
        <f t="shared" si="0"/>
        <v>5268</v>
      </c>
      <c r="G7" s="10">
        <v>100</v>
      </c>
      <c r="H7" s="15"/>
      <c r="I7" s="14"/>
      <c r="J7" s="13">
        <f t="shared" si="1"/>
        <v>100</v>
      </c>
      <c r="K7" s="13"/>
      <c r="L7" s="13"/>
      <c r="M7" s="13"/>
      <c r="N7" s="13"/>
      <c r="O7" s="13"/>
      <c r="P7" s="13"/>
      <c r="Q7" s="13"/>
      <c r="R7" s="23">
        <f t="shared" si="2"/>
        <v>600</v>
      </c>
      <c r="S7" s="13"/>
      <c r="T7" s="13"/>
      <c r="U7" s="13"/>
      <c r="V7" s="13"/>
      <c r="W7" s="13"/>
      <c r="X7" s="13">
        <f t="shared" si="3"/>
        <v>0</v>
      </c>
    </row>
    <row r="8" spans="1:24" ht="15" thickBot="1" x14ac:dyDescent="0.35">
      <c r="A8" s="25" t="s">
        <v>146</v>
      </c>
      <c r="B8" s="25" t="s">
        <v>182</v>
      </c>
      <c r="C8" s="7" t="s">
        <v>156</v>
      </c>
      <c r="D8" s="25" t="s">
        <v>209</v>
      </c>
      <c r="E8" s="26">
        <v>980043371</v>
      </c>
      <c r="F8" s="9" t="str">
        <f t="shared" si="0"/>
        <v>3371</v>
      </c>
      <c r="G8" s="10"/>
      <c r="H8" s="15"/>
      <c r="I8" s="14"/>
      <c r="J8" s="13">
        <f t="shared" si="1"/>
        <v>0</v>
      </c>
      <c r="K8" s="13">
        <v>600</v>
      </c>
      <c r="L8" s="13"/>
      <c r="M8" s="13">
        <v>200</v>
      </c>
      <c r="N8" s="13">
        <v>200</v>
      </c>
      <c r="O8" s="13">
        <v>100</v>
      </c>
      <c r="P8" s="13">
        <v>100</v>
      </c>
      <c r="Q8" s="13"/>
      <c r="R8" s="13">
        <f t="shared" si="2"/>
        <v>0</v>
      </c>
      <c r="S8" s="13"/>
      <c r="T8" s="13">
        <v>225</v>
      </c>
      <c r="U8" s="13">
        <v>650</v>
      </c>
      <c r="V8" s="13">
        <v>225</v>
      </c>
      <c r="W8" s="13">
        <v>200</v>
      </c>
      <c r="X8" s="13">
        <f t="shared" si="3"/>
        <v>0</v>
      </c>
    </row>
    <row r="9" spans="1:24" ht="15" hidden="1" customHeight="1" thickBot="1" x14ac:dyDescent="0.35">
      <c r="A9" s="25" t="s">
        <v>223</v>
      </c>
      <c r="B9" s="25" t="s">
        <v>224</v>
      </c>
      <c r="C9" s="31" t="s">
        <v>6</v>
      </c>
      <c r="D9" s="25" t="s">
        <v>209</v>
      </c>
      <c r="E9" s="26">
        <v>980026676</v>
      </c>
      <c r="F9" s="9" t="str">
        <f t="shared" si="0"/>
        <v>6676</v>
      </c>
      <c r="G9" s="10">
        <v>100</v>
      </c>
      <c r="H9" s="15"/>
      <c r="I9" s="14"/>
      <c r="J9" s="13">
        <f t="shared" si="1"/>
        <v>100</v>
      </c>
      <c r="K9" s="13">
        <v>600</v>
      </c>
      <c r="L9" s="13"/>
      <c r="M9" s="13"/>
      <c r="N9" s="13"/>
      <c r="O9" s="13"/>
      <c r="P9" s="13"/>
      <c r="Q9" s="13"/>
      <c r="R9" s="13">
        <f t="shared" si="2"/>
        <v>600</v>
      </c>
      <c r="S9" s="13"/>
      <c r="T9" s="13"/>
      <c r="U9" s="13">
        <v>450</v>
      </c>
      <c r="V9" s="13"/>
      <c r="W9" s="13"/>
      <c r="X9" s="13">
        <f t="shared" si="3"/>
        <v>450</v>
      </c>
    </row>
    <row r="10" spans="1:24" ht="15" hidden="1" customHeight="1" thickBot="1" x14ac:dyDescent="0.35">
      <c r="A10" s="25" t="s">
        <v>249</v>
      </c>
      <c r="B10" s="25" t="s">
        <v>250</v>
      </c>
      <c r="C10" s="31" t="s">
        <v>15</v>
      </c>
      <c r="D10" s="25" t="s">
        <v>211</v>
      </c>
      <c r="E10" s="26">
        <v>970085109</v>
      </c>
      <c r="F10" s="9" t="str">
        <f t="shared" si="0"/>
        <v>5109</v>
      </c>
      <c r="G10" s="10">
        <v>100</v>
      </c>
      <c r="H10" s="15"/>
      <c r="I10" s="14"/>
      <c r="J10" s="13">
        <f t="shared" si="1"/>
        <v>100</v>
      </c>
      <c r="K10" s="13">
        <v>600</v>
      </c>
      <c r="L10" s="13"/>
      <c r="M10" s="13"/>
      <c r="N10" s="13"/>
      <c r="O10" s="13"/>
      <c r="P10" s="13"/>
      <c r="Q10" s="13"/>
      <c r="R10" s="13">
        <f t="shared" si="2"/>
        <v>600</v>
      </c>
      <c r="S10" s="13"/>
      <c r="T10" s="13"/>
      <c r="U10" s="13">
        <v>450</v>
      </c>
      <c r="V10" s="13"/>
      <c r="W10" s="13"/>
      <c r="X10" s="13">
        <f t="shared" si="3"/>
        <v>450</v>
      </c>
    </row>
    <row r="11" spans="1:24" ht="15" hidden="1" customHeight="1" thickBot="1" x14ac:dyDescent="0.35">
      <c r="A11" s="25" t="s">
        <v>225</v>
      </c>
      <c r="B11" s="25" t="s">
        <v>188</v>
      </c>
      <c r="C11" s="31" t="s">
        <v>6</v>
      </c>
      <c r="D11" s="25" t="s">
        <v>209</v>
      </c>
      <c r="E11" s="26">
        <v>980069181</v>
      </c>
      <c r="F11" s="9" t="str">
        <f t="shared" si="0"/>
        <v>9181</v>
      </c>
      <c r="G11" s="10">
        <v>100</v>
      </c>
      <c r="H11" s="15"/>
      <c r="I11" s="14"/>
      <c r="J11" s="13">
        <f t="shared" si="1"/>
        <v>100</v>
      </c>
      <c r="K11" s="13">
        <v>600</v>
      </c>
      <c r="L11" s="13"/>
      <c r="M11" s="13"/>
      <c r="N11" s="13"/>
      <c r="O11" s="13"/>
      <c r="P11" s="13"/>
      <c r="Q11" s="13"/>
      <c r="R11" s="13">
        <f t="shared" si="2"/>
        <v>600</v>
      </c>
      <c r="S11" s="13"/>
      <c r="T11" s="13"/>
      <c r="U11" s="13">
        <v>450</v>
      </c>
      <c r="V11" s="13"/>
      <c r="W11" s="13"/>
      <c r="X11" s="13">
        <f t="shared" si="3"/>
        <v>450</v>
      </c>
    </row>
    <row r="12" spans="1:24" s="7" customFormat="1" ht="15" hidden="1" customHeight="1" thickBot="1" x14ac:dyDescent="0.35">
      <c r="A12" s="25" t="s">
        <v>226</v>
      </c>
      <c r="B12" s="25" t="s">
        <v>227</v>
      </c>
      <c r="C12" s="31" t="s">
        <v>6</v>
      </c>
      <c r="D12" s="25" t="s">
        <v>209</v>
      </c>
      <c r="E12" s="26">
        <v>970059313</v>
      </c>
      <c r="F12" s="9" t="str">
        <f t="shared" si="0"/>
        <v>9313</v>
      </c>
      <c r="G12" s="10">
        <v>100</v>
      </c>
      <c r="H12" s="15"/>
      <c r="I12" s="14"/>
      <c r="J12" s="13">
        <f t="shared" si="1"/>
        <v>100</v>
      </c>
      <c r="K12" s="13">
        <v>600</v>
      </c>
      <c r="L12" s="13"/>
      <c r="M12" s="13"/>
      <c r="N12" s="13"/>
      <c r="O12" s="13"/>
      <c r="P12" s="13"/>
      <c r="Q12" s="13"/>
      <c r="R12" s="13">
        <f t="shared" si="2"/>
        <v>600</v>
      </c>
      <c r="S12" s="13"/>
      <c r="T12" s="13"/>
      <c r="U12" s="13">
        <v>450</v>
      </c>
      <c r="V12" s="13"/>
      <c r="W12" s="13"/>
      <c r="X12" s="13">
        <f t="shared" si="3"/>
        <v>450</v>
      </c>
    </row>
    <row r="13" spans="1:24" ht="15" thickBot="1" x14ac:dyDescent="0.35">
      <c r="A13" s="27" t="s">
        <v>160</v>
      </c>
      <c r="B13" s="27" t="s">
        <v>189</v>
      </c>
      <c r="C13" s="28" t="s">
        <v>156</v>
      </c>
      <c r="D13" s="27" t="s">
        <v>208</v>
      </c>
      <c r="E13" s="29">
        <v>970082374</v>
      </c>
      <c r="F13" s="9" t="str">
        <f t="shared" si="0"/>
        <v>2374</v>
      </c>
      <c r="G13" s="10"/>
      <c r="H13" s="15"/>
      <c r="I13" s="14"/>
      <c r="J13" s="13">
        <f t="shared" si="1"/>
        <v>0</v>
      </c>
      <c r="K13" s="13">
        <v>600</v>
      </c>
      <c r="L13" s="13"/>
      <c r="M13" s="13">
        <v>200</v>
      </c>
      <c r="N13" s="13">
        <v>200</v>
      </c>
      <c r="O13" s="13">
        <v>100</v>
      </c>
      <c r="P13" s="13">
        <v>100</v>
      </c>
      <c r="Q13" s="13"/>
      <c r="R13" s="13">
        <f t="shared" si="2"/>
        <v>0</v>
      </c>
      <c r="S13" s="13"/>
      <c r="T13" s="13">
        <v>425</v>
      </c>
      <c r="U13" s="13">
        <v>1300</v>
      </c>
      <c r="V13" s="13">
        <v>25</v>
      </c>
      <c r="W13" s="13"/>
      <c r="X13" s="13">
        <f t="shared" si="3"/>
        <v>850</v>
      </c>
    </row>
    <row r="14" spans="1:24" ht="15" hidden="1" customHeight="1" thickBot="1" x14ac:dyDescent="0.35">
      <c r="A14" s="25" t="s">
        <v>228</v>
      </c>
      <c r="B14" s="25" t="s">
        <v>229</v>
      </c>
      <c r="C14" s="31" t="s">
        <v>6</v>
      </c>
      <c r="D14" s="25" t="s">
        <v>208</v>
      </c>
      <c r="E14" s="26">
        <v>980052046</v>
      </c>
      <c r="F14" s="9" t="str">
        <f t="shared" si="0"/>
        <v>2046</v>
      </c>
      <c r="G14" s="10">
        <v>100</v>
      </c>
      <c r="H14" s="15"/>
      <c r="I14" s="14"/>
      <c r="J14" s="13">
        <f t="shared" si="1"/>
        <v>100</v>
      </c>
      <c r="K14" s="13">
        <v>600</v>
      </c>
      <c r="L14" s="13"/>
      <c r="M14" s="13"/>
      <c r="N14" s="13"/>
      <c r="O14" s="13"/>
      <c r="P14" s="13"/>
      <c r="Q14" s="13"/>
      <c r="R14" s="13">
        <f t="shared" si="2"/>
        <v>600</v>
      </c>
      <c r="S14" s="13"/>
      <c r="T14" s="13"/>
      <c r="U14" s="13">
        <v>450</v>
      </c>
      <c r="V14" s="13"/>
      <c r="W14" s="13"/>
      <c r="X14" s="13">
        <f t="shared" si="3"/>
        <v>450</v>
      </c>
    </row>
    <row r="15" spans="1:24" ht="15" thickBot="1" x14ac:dyDescent="0.35">
      <c r="A15" s="27" t="s">
        <v>30</v>
      </c>
      <c r="B15" s="27" t="s">
        <v>166</v>
      </c>
      <c r="C15" s="28" t="s">
        <v>156</v>
      </c>
      <c r="D15" s="27" t="s">
        <v>208</v>
      </c>
      <c r="E15" s="29">
        <v>970104766</v>
      </c>
      <c r="F15" s="9" t="str">
        <f t="shared" si="0"/>
        <v>4766</v>
      </c>
      <c r="G15" s="10"/>
      <c r="H15" s="11"/>
      <c r="I15" s="12"/>
      <c r="J15" s="13">
        <f t="shared" si="1"/>
        <v>0</v>
      </c>
      <c r="K15" s="13">
        <v>600</v>
      </c>
      <c r="L15" s="13"/>
      <c r="M15" s="13">
        <v>200</v>
      </c>
      <c r="N15" s="13">
        <v>200</v>
      </c>
      <c r="O15" s="13">
        <v>100</v>
      </c>
      <c r="P15" s="13">
        <v>125</v>
      </c>
      <c r="Q15" s="13"/>
      <c r="R15" s="13">
        <f t="shared" si="2"/>
        <v>-25</v>
      </c>
      <c r="S15" s="13">
        <v>25</v>
      </c>
      <c r="T15" s="13">
        <v>1175</v>
      </c>
      <c r="U15" s="13">
        <v>1300</v>
      </c>
      <c r="V15" s="13"/>
      <c r="W15" s="13"/>
      <c r="X15" s="13">
        <f t="shared" si="3"/>
        <v>100</v>
      </c>
    </row>
    <row r="16" spans="1:24" s="7" customFormat="1" ht="15" thickBot="1" x14ac:dyDescent="0.35">
      <c r="A16" s="27" t="s">
        <v>30</v>
      </c>
      <c r="B16" s="27" t="s">
        <v>269</v>
      </c>
      <c r="C16" s="28" t="s">
        <v>156</v>
      </c>
      <c r="D16" s="27" t="s">
        <v>211</v>
      </c>
      <c r="E16" s="29">
        <v>970104765</v>
      </c>
      <c r="F16" s="9" t="str">
        <f>CONCATENATE(RIGHT(E16,4))</f>
        <v>4765</v>
      </c>
      <c r="G16" s="10"/>
      <c r="H16" s="11"/>
      <c r="I16" s="14"/>
      <c r="J16" s="13">
        <f>G16+H16-I16</f>
        <v>0</v>
      </c>
      <c r="K16" s="13">
        <v>600</v>
      </c>
      <c r="L16" s="13"/>
      <c r="M16" s="13"/>
      <c r="N16" s="13">
        <v>200</v>
      </c>
      <c r="O16" s="13">
        <v>100</v>
      </c>
      <c r="P16" s="13"/>
      <c r="Q16" s="13"/>
      <c r="R16" s="13">
        <f t="shared" si="2"/>
        <v>300</v>
      </c>
      <c r="S16" s="13"/>
      <c r="T16" s="13">
        <v>1300</v>
      </c>
      <c r="U16" s="13">
        <v>1300</v>
      </c>
      <c r="V16" s="13"/>
      <c r="W16" s="13"/>
      <c r="X16" s="13">
        <f t="shared" si="3"/>
        <v>0</v>
      </c>
    </row>
    <row r="17" spans="1:24" ht="15" thickBot="1" x14ac:dyDescent="0.35">
      <c r="A17" s="27" t="s">
        <v>147</v>
      </c>
      <c r="B17" s="27" t="s">
        <v>183</v>
      </c>
      <c r="C17" s="28" t="s">
        <v>156</v>
      </c>
      <c r="D17" s="27" t="s">
        <v>209</v>
      </c>
      <c r="E17" s="29">
        <v>970064239</v>
      </c>
      <c r="F17" s="9" t="str">
        <f t="shared" si="0"/>
        <v>4239</v>
      </c>
      <c r="G17" s="10"/>
      <c r="H17" s="15"/>
      <c r="I17" s="14"/>
      <c r="J17" s="13">
        <f t="shared" si="1"/>
        <v>0</v>
      </c>
      <c r="K17" s="13">
        <v>600</v>
      </c>
      <c r="L17" s="13"/>
      <c r="M17" s="13">
        <v>200</v>
      </c>
      <c r="N17" s="13">
        <v>200</v>
      </c>
      <c r="O17" s="13">
        <v>100</v>
      </c>
      <c r="P17" s="13">
        <v>100</v>
      </c>
      <c r="Q17" s="13"/>
      <c r="R17" s="13">
        <f t="shared" si="2"/>
        <v>0</v>
      </c>
      <c r="S17" s="13"/>
      <c r="T17" s="13">
        <v>225</v>
      </c>
      <c r="U17" s="13">
        <v>650</v>
      </c>
      <c r="V17" s="13">
        <v>225</v>
      </c>
      <c r="W17" s="13">
        <v>100</v>
      </c>
      <c r="X17" s="13">
        <f t="shared" si="3"/>
        <v>100</v>
      </c>
    </row>
    <row r="18" spans="1:24" ht="15" hidden="1" customHeight="1" thickBot="1" x14ac:dyDescent="0.35">
      <c r="A18" s="25" t="s">
        <v>251</v>
      </c>
      <c r="B18" s="25" t="s">
        <v>252</v>
      </c>
      <c r="C18" s="31" t="s">
        <v>15</v>
      </c>
      <c r="D18" s="25" t="s">
        <v>211</v>
      </c>
      <c r="E18" s="26">
        <v>970083826</v>
      </c>
      <c r="F18" s="9" t="str">
        <f t="shared" si="0"/>
        <v>3826</v>
      </c>
      <c r="G18" s="10">
        <v>100</v>
      </c>
      <c r="H18" s="15"/>
      <c r="I18" s="14"/>
      <c r="J18" s="13">
        <f t="shared" si="1"/>
        <v>100</v>
      </c>
      <c r="K18" s="13">
        <v>600</v>
      </c>
      <c r="L18" s="13"/>
      <c r="M18" s="13"/>
      <c r="N18" s="13"/>
      <c r="O18" s="13"/>
      <c r="P18" s="13"/>
      <c r="Q18" s="13"/>
      <c r="R18" s="13">
        <f t="shared" si="2"/>
        <v>600</v>
      </c>
      <c r="S18" s="13"/>
      <c r="T18" s="13"/>
      <c r="U18" s="13">
        <v>450</v>
      </c>
      <c r="V18" s="13"/>
      <c r="W18" s="13"/>
      <c r="X18" s="13">
        <f t="shared" si="3"/>
        <v>450</v>
      </c>
    </row>
    <row r="19" spans="1:24" ht="15" thickBot="1" x14ac:dyDescent="0.35">
      <c r="A19" s="25" t="s">
        <v>148</v>
      </c>
      <c r="B19" s="25" t="s">
        <v>184</v>
      </c>
      <c r="C19" s="7" t="s">
        <v>218</v>
      </c>
      <c r="D19" s="25" t="s">
        <v>209</v>
      </c>
      <c r="E19" s="26">
        <v>970058669</v>
      </c>
      <c r="F19" s="9" t="str">
        <f t="shared" si="0"/>
        <v>8669</v>
      </c>
      <c r="G19" s="10">
        <v>100</v>
      </c>
      <c r="H19" s="15"/>
      <c r="I19" s="14"/>
      <c r="J19" s="13">
        <f t="shared" si="1"/>
        <v>100</v>
      </c>
      <c r="K19" s="13">
        <v>600</v>
      </c>
      <c r="L19" s="13"/>
      <c r="M19" s="13">
        <v>200</v>
      </c>
      <c r="N19" s="13">
        <v>200</v>
      </c>
      <c r="O19" s="13">
        <v>100</v>
      </c>
      <c r="P19" s="13">
        <v>120</v>
      </c>
      <c r="Q19" s="13"/>
      <c r="R19" s="13">
        <f t="shared" si="2"/>
        <v>-20</v>
      </c>
      <c r="S19" s="13">
        <v>20</v>
      </c>
      <c r="T19" s="13"/>
      <c r="U19" s="13">
        <v>650</v>
      </c>
      <c r="V19" s="13">
        <v>205</v>
      </c>
      <c r="W19" s="13"/>
      <c r="X19" s="13">
        <f t="shared" si="3"/>
        <v>425</v>
      </c>
    </row>
    <row r="20" spans="1:24" ht="15" thickBot="1" x14ac:dyDescent="0.35">
      <c r="A20" s="25" t="s">
        <v>167</v>
      </c>
      <c r="B20" s="25" t="s">
        <v>168</v>
      </c>
      <c r="C20" s="7" t="s">
        <v>218</v>
      </c>
      <c r="D20" s="25" t="s">
        <v>208</v>
      </c>
      <c r="E20" s="26">
        <v>970070684</v>
      </c>
      <c r="F20" s="9" t="str">
        <f t="shared" si="0"/>
        <v>0684</v>
      </c>
      <c r="G20" s="10">
        <v>100</v>
      </c>
      <c r="H20" s="15"/>
      <c r="I20" s="14"/>
      <c r="J20" s="13">
        <f t="shared" si="1"/>
        <v>100</v>
      </c>
      <c r="K20" s="13">
        <v>600</v>
      </c>
      <c r="L20" s="13"/>
      <c r="M20" s="13">
        <v>200</v>
      </c>
      <c r="N20" s="13">
        <v>200</v>
      </c>
      <c r="O20" s="13">
        <v>100</v>
      </c>
      <c r="P20" s="13">
        <v>120</v>
      </c>
      <c r="Q20" s="13"/>
      <c r="R20" s="13">
        <f t="shared" si="2"/>
        <v>-20</v>
      </c>
      <c r="S20" s="13">
        <v>20</v>
      </c>
      <c r="T20" s="13">
        <v>205</v>
      </c>
      <c r="U20" s="13">
        <v>1300</v>
      </c>
      <c r="V20" s="13"/>
      <c r="W20" s="13"/>
      <c r="X20" s="13">
        <f t="shared" si="3"/>
        <v>1075</v>
      </c>
    </row>
    <row r="21" spans="1:24" ht="15" hidden="1" customHeight="1" thickBot="1" x14ac:dyDescent="0.35">
      <c r="A21" s="25" t="s">
        <v>40</v>
      </c>
      <c r="B21" s="25" t="s">
        <v>41</v>
      </c>
      <c r="C21" s="31" t="s">
        <v>6</v>
      </c>
      <c r="D21" s="25" t="s">
        <v>210</v>
      </c>
      <c r="E21" s="26">
        <v>970102085</v>
      </c>
      <c r="F21" s="9" t="str">
        <f t="shared" si="0"/>
        <v>2085</v>
      </c>
      <c r="G21" s="10">
        <v>100</v>
      </c>
      <c r="H21" s="15"/>
      <c r="I21" s="14"/>
      <c r="J21" s="13">
        <f t="shared" si="1"/>
        <v>100</v>
      </c>
      <c r="K21" s="13">
        <v>600</v>
      </c>
      <c r="L21" s="13"/>
      <c r="M21" s="13"/>
      <c r="N21" s="13"/>
      <c r="O21" s="13"/>
      <c r="P21" s="13"/>
      <c r="Q21" s="13"/>
      <c r="R21" s="37">
        <f t="shared" si="2"/>
        <v>600</v>
      </c>
      <c r="S21" s="13"/>
      <c r="T21" s="13"/>
      <c r="U21" s="13">
        <v>450</v>
      </c>
      <c r="V21" s="13"/>
      <c r="W21" s="13"/>
      <c r="X21" s="13">
        <f t="shared" si="3"/>
        <v>450</v>
      </c>
    </row>
    <row r="22" spans="1:24" ht="15" hidden="1" customHeight="1" thickBot="1" x14ac:dyDescent="0.35">
      <c r="A22" s="25" t="s">
        <v>253</v>
      </c>
      <c r="B22" s="25" t="s">
        <v>33</v>
      </c>
      <c r="C22" s="31" t="s">
        <v>15</v>
      </c>
      <c r="D22" s="25" t="s">
        <v>208</v>
      </c>
      <c r="E22" s="26">
        <v>970078346</v>
      </c>
      <c r="F22" s="9" t="str">
        <f t="shared" si="0"/>
        <v>8346</v>
      </c>
      <c r="G22" s="10">
        <v>100</v>
      </c>
      <c r="H22" s="15"/>
      <c r="I22" s="14"/>
      <c r="J22" s="13">
        <f t="shared" si="1"/>
        <v>100</v>
      </c>
      <c r="K22" s="13">
        <v>600</v>
      </c>
      <c r="L22" s="13"/>
      <c r="M22" s="13"/>
      <c r="N22" s="13"/>
      <c r="O22" s="13"/>
      <c r="P22" s="13"/>
      <c r="Q22" s="13"/>
      <c r="R22" s="37">
        <f t="shared" si="2"/>
        <v>600</v>
      </c>
      <c r="S22" s="13"/>
      <c r="T22" s="13"/>
      <c r="U22" s="13">
        <v>450</v>
      </c>
      <c r="V22" s="13"/>
      <c r="W22" s="13"/>
      <c r="X22" s="13">
        <f t="shared" si="3"/>
        <v>450</v>
      </c>
    </row>
    <row r="23" spans="1:24" ht="15" hidden="1" customHeight="1" thickBot="1" x14ac:dyDescent="0.35">
      <c r="A23" s="25" t="s">
        <v>44</v>
      </c>
      <c r="B23" s="25" t="s">
        <v>230</v>
      </c>
      <c r="C23" s="31" t="s">
        <v>6</v>
      </c>
      <c r="D23" s="25" t="s">
        <v>208</v>
      </c>
      <c r="E23" s="26">
        <v>970071391</v>
      </c>
      <c r="F23" s="9" t="str">
        <f t="shared" si="0"/>
        <v>1391</v>
      </c>
      <c r="G23" s="10">
        <v>100</v>
      </c>
      <c r="H23" s="15"/>
      <c r="I23" s="14"/>
      <c r="J23" s="13">
        <f t="shared" si="1"/>
        <v>100</v>
      </c>
      <c r="K23" s="13">
        <v>600</v>
      </c>
      <c r="L23" s="13"/>
      <c r="M23" s="13"/>
      <c r="N23" s="13"/>
      <c r="O23" s="13"/>
      <c r="P23" s="13"/>
      <c r="Q23" s="13"/>
      <c r="R23" s="37">
        <f t="shared" si="2"/>
        <v>600</v>
      </c>
      <c r="S23" s="13"/>
      <c r="T23" s="13"/>
      <c r="U23" s="13">
        <v>450</v>
      </c>
      <c r="V23" s="13"/>
      <c r="W23" s="13"/>
      <c r="X23" s="13">
        <f t="shared" si="3"/>
        <v>450</v>
      </c>
    </row>
    <row r="24" spans="1:24" s="7" customFormat="1" ht="15" thickBot="1" x14ac:dyDescent="0.35">
      <c r="A24" s="27" t="s">
        <v>161</v>
      </c>
      <c r="B24" s="27" t="s">
        <v>162</v>
      </c>
      <c r="C24" s="28" t="s">
        <v>156</v>
      </c>
      <c r="D24" s="27" t="s">
        <v>208</v>
      </c>
      <c r="E24" s="29">
        <v>970070846</v>
      </c>
      <c r="F24" s="9" t="str">
        <f t="shared" si="0"/>
        <v>0846</v>
      </c>
      <c r="G24" s="10"/>
      <c r="H24" s="11"/>
      <c r="I24" s="12"/>
      <c r="J24" s="13">
        <f t="shared" si="1"/>
        <v>0</v>
      </c>
      <c r="K24" s="13">
        <v>600</v>
      </c>
      <c r="L24" s="13"/>
      <c r="M24" s="13">
        <v>200</v>
      </c>
      <c r="N24" s="13">
        <v>200</v>
      </c>
      <c r="O24" s="13">
        <v>100</v>
      </c>
      <c r="P24" s="13">
        <v>100</v>
      </c>
      <c r="Q24" s="13"/>
      <c r="R24" s="37">
        <f t="shared" si="2"/>
        <v>0</v>
      </c>
      <c r="S24" s="13"/>
      <c r="T24" s="13">
        <v>450</v>
      </c>
      <c r="U24" s="13">
        <v>650</v>
      </c>
      <c r="V24" s="13"/>
      <c r="W24" s="13"/>
      <c r="X24" s="13">
        <f t="shared" si="3"/>
        <v>200</v>
      </c>
    </row>
    <row r="25" spans="1:24" ht="15" thickBot="1" x14ac:dyDescent="0.35">
      <c r="A25" s="25" t="s">
        <v>169</v>
      </c>
      <c r="B25" s="25" t="s">
        <v>199</v>
      </c>
      <c r="C25" s="7" t="s">
        <v>156</v>
      </c>
      <c r="D25" s="25" t="s">
        <v>208</v>
      </c>
      <c r="E25" s="26">
        <v>970069612</v>
      </c>
      <c r="F25" s="9" t="str">
        <f t="shared" si="0"/>
        <v>9612</v>
      </c>
      <c r="G25" s="10"/>
      <c r="H25" s="15"/>
      <c r="I25" s="14"/>
      <c r="J25" s="13">
        <f t="shared" si="1"/>
        <v>0</v>
      </c>
      <c r="K25" s="13">
        <v>600</v>
      </c>
      <c r="L25" s="13"/>
      <c r="M25" s="13">
        <v>200</v>
      </c>
      <c r="N25" s="13">
        <v>200</v>
      </c>
      <c r="O25" s="13">
        <v>100</v>
      </c>
      <c r="P25" s="13"/>
      <c r="Q25" s="13"/>
      <c r="R25" s="37">
        <f t="shared" si="2"/>
        <v>100</v>
      </c>
      <c r="S25" s="13"/>
      <c r="T25" s="13"/>
      <c r="U25" s="13">
        <v>525</v>
      </c>
      <c r="V25" s="13"/>
      <c r="W25" s="13"/>
      <c r="X25" s="13">
        <f t="shared" si="3"/>
        <v>525</v>
      </c>
    </row>
    <row r="26" spans="1:24" ht="15" hidden="1" customHeight="1" thickBot="1" x14ac:dyDescent="0.35">
      <c r="A26" s="25" t="s">
        <v>51</v>
      </c>
      <c r="B26" s="25" t="s">
        <v>231</v>
      </c>
      <c r="C26" s="31" t="s">
        <v>6</v>
      </c>
      <c r="D26" s="25" t="s">
        <v>208</v>
      </c>
      <c r="E26" s="26">
        <v>970070842</v>
      </c>
      <c r="F26" s="9" t="str">
        <f t="shared" si="0"/>
        <v>0842</v>
      </c>
      <c r="G26" s="10">
        <v>100</v>
      </c>
      <c r="H26" s="15"/>
      <c r="I26" s="14"/>
      <c r="J26" s="13">
        <f t="shared" si="1"/>
        <v>100</v>
      </c>
      <c r="K26" s="13">
        <v>600</v>
      </c>
      <c r="L26" s="13"/>
      <c r="M26" s="13"/>
      <c r="N26" s="13"/>
      <c r="O26" s="13"/>
      <c r="P26" s="13"/>
      <c r="Q26" s="13"/>
      <c r="R26" s="37">
        <f t="shared" si="2"/>
        <v>600</v>
      </c>
      <c r="S26" s="13"/>
      <c r="T26" s="13"/>
      <c r="U26" s="13">
        <v>450</v>
      </c>
      <c r="V26" s="13"/>
      <c r="W26" s="13"/>
      <c r="X26" s="13">
        <f t="shared" si="3"/>
        <v>450</v>
      </c>
    </row>
    <row r="27" spans="1:24" ht="15" hidden="1" customHeight="1" thickBot="1" x14ac:dyDescent="0.35">
      <c r="A27" s="25" t="s">
        <v>53</v>
      </c>
      <c r="B27" s="25" t="s">
        <v>54</v>
      </c>
      <c r="C27" s="31" t="s">
        <v>6</v>
      </c>
      <c r="D27" s="25" t="s">
        <v>210</v>
      </c>
      <c r="E27" s="26">
        <v>970039989</v>
      </c>
      <c r="F27" s="9" t="str">
        <f t="shared" si="0"/>
        <v>9989</v>
      </c>
      <c r="G27" s="10">
        <v>100</v>
      </c>
      <c r="H27" s="15"/>
      <c r="I27" s="14"/>
      <c r="J27" s="13">
        <f t="shared" si="1"/>
        <v>100</v>
      </c>
      <c r="K27" s="13">
        <v>600</v>
      </c>
      <c r="L27" s="13"/>
      <c r="M27" s="13"/>
      <c r="N27" s="13"/>
      <c r="O27" s="13"/>
      <c r="P27" s="13"/>
      <c r="Q27" s="13"/>
      <c r="R27" s="37">
        <f t="shared" si="2"/>
        <v>600</v>
      </c>
      <c r="S27" s="13"/>
      <c r="T27" s="13"/>
      <c r="U27" s="13">
        <v>450</v>
      </c>
      <c r="V27" s="13"/>
      <c r="W27" s="13"/>
      <c r="X27" s="13">
        <f t="shared" si="3"/>
        <v>450</v>
      </c>
    </row>
    <row r="28" spans="1:24" ht="15" hidden="1" customHeight="1" thickBot="1" x14ac:dyDescent="0.35">
      <c r="A28" s="25" t="s">
        <v>232</v>
      </c>
      <c r="B28" s="25" t="s">
        <v>233</v>
      </c>
      <c r="C28" s="31" t="s">
        <v>6</v>
      </c>
      <c r="D28" s="25" t="s">
        <v>208</v>
      </c>
      <c r="E28" s="26">
        <v>980037287</v>
      </c>
      <c r="F28" s="9" t="str">
        <f t="shared" si="0"/>
        <v>7287</v>
      </c>
      <c r="G28" s="10">
        <v>100</v>
      </c>
      <c r="H28" s="15"/>
      <c r="I28" s="14"/>
      <c r="J28" s="13">
        <f t="shared" si="1"/>
        <v>100</v>
      </c>
      <c r="K28" s="13">
        <v>600</v>
      </c>
      <c r="L28" s="13"/>
      <c r="M28" s="13"/>
      <c r="N28" s="13"/>
      <c r="O28" s="13"/>
      <c r="P28" s="13"/>
      <c r="Q28" s="13"/>
      <c r="R28" s="37">
        <f t="shared" si="2"/>
        <v>600</v>
      </c>
      <c r="S28" s="13"/>
      <c r="T28" s="13"/>
      <c r="U28" s="13">
        <v>450</v>
      </c>
      <c r="V28" s="13"/>
      <c r="W28" s="13"/>
      <c r="X28" s="13">
        <f t="shared" si="3"/>
        <v>450</v>
      </c>
    </row>
    <row r="29" spans="1:24" ht="15" thickBot="1" x14ac:dyDescent="0.35">
      <c r="A29" s="27" t="s">
        <v>170</v>
      </c>
      <c r="B29" s="27" t="s">
        <v>200</v>
      </c>
      <c r="C29" s="28" t="s">
        <v>156</v>
      </c>
      <c r="D29" s="27" t="s">
        <v>208</v>
      </c>
      <c r="E29" s="29">
        <v>970071633</v>
      </c>
      <c r="F29" s="9" t="str">
        <f t="shared" si="0"/>
        <v>1633</v>
      </c>
      <c r="G29" s="10"/>
      <c r="H29" s="11"/>
      <c r="I29" s="12"/>
      <c r="J29" s="13">
        <f t="shared" si="1"/>
        <v>0</v>
      </c>
      <c r="K29" s="13">
        <v>600</v>
      </c>
      <c r="L29" s="13"/>
      <c r="M29" s="13">
        <v>200</v>
      </c>
      <c r="N29" s="13">
        <v>200</v>
      </c>
      <c r="O29" s="13">
        <v>100</v>
      </c>
      <c r="P29" s="13">
        <v>200</v>
      </c>
      <c r="Q29" s="13"/>
      <c r="R29" s="37">
        <f t="shared" si="2"/>
        <v>-100</v>
      </c>
      <c r="S29" s="13">
        <v>100</v>
      </c>
      <c r="T29" s="13">
        <v>225</v>
      </c>
      <c r="U29" s="13">
        <v>650</v>
      </c>
      <c r="V29" s="13">
        <v>125</v>
      </c>
      <c r="W29" s="13">
        <v>200</v>
      </c>
      <c r="X29" s="13">
        <f t="shared" si="3"/>
        <v>0</v>
      </c>
    </row>
    <row r="30" spans="1:24" ht="15" hidden="1" customHeight="1" thickBot="1" x14ac:dyDescent="0.35">
      <c r="A30" s="25" t="s">
        <v>254</v>
      </c>
      <c r="B30" s="25" t="s">
        <v>255</v>
      </c>
      <c r="C30" s="31" t="s">
        <v>15</v>
      </c>
      <c r="D30" s="25" t="s">
        <v>209</v>
      </c>
      <c r="E30" s="26">
        <v>980094660</v>
      </c>
      <c r="F30" s="9" t="str">
        <f t="shared" si="0"/>
        <v>4660</v>
      </c>
      <c r="G30" s="10">
        <v>100</v>
      </c>
      <c r="H30" s="15"/>
      <c r="I30" s="14"/>
      <c r="J30" s="13">
        <f t="shared" si="1"/>
        <v>100</v>
      </c>
      <c r="K30" s="13">
        <v>600</v>
      </c>
      <c r="L30" s="13"/>
      <c r="M30" s="13"/>
      <c r="N30" s="13"/>
      <c r="O30" s="13"/>
      <c r="P30" s="13"/>
      <c r="Q30" s="13"/>
      <c r="R30" s="37">
        <f t="shared" si="2"/>
        <v>600</v>
      </c>
      <c r="S30" s="13"/>
      <c r="T30" s="13"/>
      <c r="U30" s="13">
        <v>450</v>
      </c>
      <c r="V30" s="13"/>
      <c r="W30" s="13"/>
      <c r="X30" s="13">
        <f t="shared" si="3"/>
        <v>450</v>
      </c>
    </row>
    <row r="31" spans="1:24" ht="15" thickBot="1" x14ac:dyDescent="0.35">
      <c r="A31" s="25" t="s">
        <v>171</v>
      </c>
      <c r="B31" s="25" t="s">
        <v>172</v>
      </c>
      <c r="C31" s="7" t="s">
        <v>218</v>
      </c>
      <c r="D31" s="25" t="s">
        <v>208</v>
      </c>
      <c r="E31" s="25">
        <v>970035504</v>
      </c>
      <c r="F31" s="9" t="str">
        <f t="shared" si="0"/>
        <v>5504</v>
      </c>
      <c r="G31" s="10">
        <v>100</v>
      </c>
      <c r="H31" s="11"/>
      <c r="I31" s="12"/>
      <c r="J31" s="13">
        <f t="shared" si="1"/>
        <v>100</v>
      </c>
      <c r="K31" s="13">
        <v>600</v>
      </c>
      <c r="L31" s="13"/>
      <c r="M31" s="13">
        <v>200</v>
      </c>
      <c r="N31" s="13">
        <v>200</v>
      </c>
      <c r="O31" s="13">
        <v>100</v>
      </c>
      <c r="P31" s="13">
        <v>120</v>
      </c>
      <c r="Q31" s="13"/>
      <c r="R31" s="37">
        <f t="shared" si="2"/>
        <v>-20</v>
      </c>
      <c r="S31" s="13">
        <v>20</v>
      </c>
      <c r="T31" s="13">
        <v>205</v>
      </c>
      <c r="U31" s="13">
        <v>650</v>
      </c>
      <c r="V31" s="13">
        <v>225</v>
      </c>
      <c r="W31" s="13"/>
      <c r="X31" s="13">
        <f t="shared" si="3"/>
        <v>200</v>
      </c>
    </row>
    <row r="32" spans="1:24" ht="15" hidden="1" customHeight="1" thickBot="1" x14ac:dyDescent="0.35">
      <c r="A32" s="25" t="s">
        <v>256</v>
      </c>
      <c r="B32" s="25" t="s">
        <v>257</v>
      </c>
      <c r="C32" s="31" t="s">
        <v>15</v>
      </c>
      <c r="D32" s="25" t="s">
        <v>211</v>
      </c>
      <c r="E32" s="26">
        <v>970086504</v>
      </c>
      <c r="F32" s="9" t="str">
        <f t="shared" si="0"/>
        <v>6504</v>
      </c>
      <c r="G32" s="10">
        <v>100</v>
      </c>
      <c r="H32" s="15"/>
      <c r="I32" s="14"/>
      <c r="J32" s="13">
        <f t="shared" si="1"/>
        <v>100</v>
      </c>
      <c r="K32" s="13">
        <v>600</v>
      </c>
      <c r="L32" s="13"/>
      <c r="M32" s="13"/>
      <c r="N32" s="13"/>
      <c r="O32" s="13"/>
      <c r="P32" s="13"/>
      <c r="Q32" s="13"/>
      <c r="R32" s="37">
        <f t="shared" si="2"/>
        <v>600</v>
      </c>
      <c r="S32" s="13"/>
      <c r="T32" s="13"/>
      <c r="U32" s="13">
        <v>450</v>
      </c>
      <c r="V32" s="13"/>
      <c r="W32" s="13"/>
      <c r="X32" s="13">
        <f t="shared" si="3"/>
        <v>450</v>
      </c>
    </row>
    <row r="33" spans="1:24" ht="15" thickBot="1" x14ac:dyDescent="0.35">
      <c r="A33" s="27" t="s">
        <v>197</v>
      </c>
      <c r="B33" s="27" t="s">
        <v>205</v>
      </c>
      <c r="C33" s="28" t="s">
        <v>218</v>
      </c>
      <c r="D33" s="27" t="s">
        <v>211</v>
      </c>
      <c r="E33" s="29">
        <v>980024257</v>
      </c>
      <c r="F33" s="9" t="str">
        <f t="shared" si="0"/>
        <v>4257</v>
      </c>
      <c r="G33" s="10">
        <v>100</v>
      </c>
      <c r="H33" s="11"/>
      <c r="I33" s="12"/>
      <c r="J33" s="13">
        <f t="shared" si="1"/>
        <v>100</v>
      </c>
      <c r="K33" s="13">
        <v>600</v>
      </c>
      <c r="L33" s="13"/>
      <c r="M33" s="13">
        <v>200</v>
      </c>
      <c r="N33" s="13">
        <v>200</v>
      </c>
      <c r="O33" s="13">
        <v>100</v>
      </c>
      <c r="P33" s="13">
        <v>220</v>
      </c>
      <c r="Q33" s="13"/>
      <c r="R33" s="37">
        <f t="shared" si="2"/>
        <v>-120</v>
      </c>
      <c r="S33" s="13">
        <v>120</v>
      </c>
      <c r="T33" s="13">
        <v>105</v>
      </c>
      <c r="U33" s="13">
        <v>650</v>
      </c>
      <c r="V33" s="13">
        <v>225</v>
      </c>
      <c r="W33" s="13"/>
      <c r="X33" s="13">
        <f t="shared" si="3"/>
        <v>200</v>
      </c>
    </row>
    <row r="34" spans="1:24" ht="15" hidden="1" customHeight="1" thickBot="1" x14ac:dyDescent="0.35">
      <c r="A34" s="25" t="s">
        <v>61</v>
      </c>
      <c r="B34" s="25" t="s">
        <v>234</v>
      </c>
      <c r="C34" s="31" t="s">
        <v>6</v>
      </c>
      <c r="D34" s="25" t="s">
        <v>208</v>
      </c>
      <c r="E34" s="26">
        <v>7478</v>
      </c>
      <c r="F34" s="9" t="str">
        <f t="shared" si="0"/>
        <v>7478</v>
      </c>
      <c r="G34" s="10">
        <v>100</v>
      </c>
      <c r="H34" s="15"/>
      <c r="I34" s="14"/>
      <c r="J34" s="13">
        <f t="shared" si="1"/>
        <v>100</v>
      </c>
      <c r="K34" s="13">
        <v>600</v>
      </c>
      <c r="L34" s="13"/>
      <c r="M34" s="13"/>
      <c r="N34" s="13"/>
      <c r="O34" s="13"/>
      <c r="P34" s="13"/>
      <c r="Q34" s="13"/>
      <c r="R34" s="37">
        <f t="shared" si="2"/>
        <v>600</v>
      </c>
      <c r="S34" s="13"/>
      <c r="T34" s="13"/>
      <c r="U34" s="13">
        <v>450</v>
      </c>
      <c r="V34" s="13"/>
      <c r="W34" s="13"/>
      <c r="X34" s="13">
        <f t="shared" si="3"/>
        <v>450</v>
      </c>
    </row>
    <row r="35" spans="1:24" s="7" customFormat="1" ht="15" hidden="1" customHeight="1" thickBot="1" x14ac:dyDescent="0.35">
      <c r="A35" s="25" t="s">
        <v>67</v>
      </c>
      <c r="B35" s="25" t="s">
        <v>235</v>
      </c>
      <c r="C35" s="31" t="s">
        <v>6</v>
      </c>
      <c r="D35" s="25" t="s">
        <v>209</v>
      </c>
      <c r="E35" s="26">
        <v>970076795</v>
      </c>
      <c r="F35" s="9" t="str">
        <f t="shared" si="0"/>
        <v>6795</v>
      </c>
      <c r="G35" s="10">
        <v>100</v>
      </c>
      <c r="H35" s="15"/>
      <c r="I35" s="14"/>
      <c r="J35" s="13">
        <f t="shared" si="1"/>
        <v>100</v>
      </c>
      <c r="K35" s="13">
        <v>600</v>
      </c>
      <c r="L35" s="13"/>
      <c r="M35" s="13"/>
      <c r="N35" s="13"/>
      <c r="O35" s="13"/>
      <c r="P35" s="13"/>
      <c r="Q35" s="13"/>
      <c r="R35" s="37">
        <f t="shared" si="2"/>
        <v>600</v>
      </c>
      <c r="S35" s="13"/>
      <c r="T35" s="13"/>
      <c r="U35" s="13">
        <v>450</v>
      </c>
      <c r="V35" s="13"/>
      <c r="W35" s="13"/>
      <c r="X35" s="13">
        <f t="shared" si="3"/>
        <v>450</v>
      </c>
    </row>
    <row r="36" spans="1:24" ht="15" thickBot="1" x14ac:dyDescent="0.35">
      <c r="A36" s="30" t="s">
        <v>149</v>
      </c>
      <c r="B36" s="30" t="s">
        <v>185</v>
      </c>
      <c r="C36" s="7" t="s">
        <v>156</v>
      </c>
      <c r="D36" s="30" t="s">
        <v>209</v>
      </c>
      <c r="E36" s="32">
        <v>970057109</v>
      </c>
      <c r="F36" s="33" t="str">
        <f t="shared" si="0"/>
        <v>7109</v>
      </c>
      <c r="G36" s="34"/>
      <c r="H36" s="40"/>
      <c r="I36" s="41"/>
      <c r="J36" s="37">
        <f t="shared" si="1"/>
        <v>0</v>
      </c>
      <c r="K36" s="37">
        <v>600</v>
      </c>
      <c r="L36" s="37"/>
      <c r="M36" s="37">
        <v>200</v>
      </c>
      <c r="N36" s="37">
        <v>200</v>
      </c>
      <c r="O36" s="13">
        <v>100</v>
      </c>
      <c r="P36" s="37">
        <v>100</v>
      </c>
      <c r="Q36" s="37"/>
      <c r="R36" s="37">
        <f t="shared" ref="R36:R67" si="4">(600-M36-N36-O36-P36-Q36)</f>
        <v>0</v>
      </c>
      <c r="S36" s="13"/>
      <c r="T36" s="13">
        <v>225</v>
      </c>
      <c r="U36" s="13">
        <v>650</v>
      </c>
      <c r="V36" s="13">
        <v>300</v>
      </c>
      <c r="W36" s="13">
        <v>200</v>
      </c>
      <c r="X36" s="13">
        <f t="shared" si="3"/>
        <v>-75</v>
      </c>
    </row>
    <row r="37" spans="1:24" ht="15" hidden="1" customHeight="1" thickBot="1" x14ac:dyDescent="0.35">
      <c r="A37" s="30" t="s">
        <v>236</v>
      </c>
      <c r="B37" s="30" t="s">
        <v>237</v>
      </c>
      <c r="C37" s="31" t="s">
        <v>6</v>
      </c>
      <c r="D37" s="30" t="s">
        <v>208</v>
      </c>
      <c r="E37" s="32">
        <v>980043390</v>
      </c>
      <c r="F37" s="33" t="str">
        <f t="shared" ref="F37:F68" si="5">CONCATENATE(RIGHT(E37,4))</f>
        <v>3390</v>
      </c>
      <c r="G37" s="34">
        <v>100</v>
      </c>
      <c r="H37" s="35"/>
      <c r="I37" s="36"/>
      <c r="J37" s="37">
        <f t="shared" ref="J37:J68" si="6">G37+H37-I37</f>
        <v>100</v>
      </c>
      <c r="K37" s="37">
        <v>600</v>
      </c>
      <c r="L37" s="37"/>
      <c r="M37" s="37"/>
      <c r="N37" s="37"/>
      <c r="O37" s="37"/>
      <c r="P37" s="37"/>
      <c r="Q37" s="37"/>
      <c r="R37" s="37">
        <f t="shared" si="4"/>
        <v>600</v>
      </c>
      <c r="S37" s="13"/>
      <c r="T37" s="13"/>
      <c r="U37" s="13">
        <v>450</v>
      </c>
      <c r="V37" s="13"/>
      <c r="W37" s="13"/>
      <c r="X37" s="13">
        <f t="shared" ref="X37:X69" si="7">(U37-S37-T37-V37-W37)</f>
        <v>450</v>
      </c>
    </row>
    <row r="38" spans="1:24" ht="15" thickBot="1" x14ac:dyDescent="0.35">
      <c r="A38" s="38" t="s">
        <v>173</v>
      </c>
      <c r="B38" s="38" t="s">
        <v>174</v>
      </c>
      <c r="C38" s="28" t="s">
        <v>156</v>
      </c>
      <c r="D38" s="38" t="s">
        <v>208</v>
      </c>
      <c r="E38" s="39">
        <v>970078433</v>
      </c>
      <c r="F38" s="33" t="str">
        <f t="shared" si="5"/>
        <v>8433</v>
      </c>
      <c r="G38" s="34"/>
      <c r="H38" s="40"/>
      <c r="I38" s="41"/>
      <c r="J38" s="37">
        <f t="shared" si="6"/>
        <v>0</v>
      </c>
      <c r="K38" s="37">
        <v>600</v>
      </c>
      <c r="L38" s="37"/>
      <c r="M38" s="37">
        <v>320</v>
      </c>
      <c r="N38" s="37">
        <v>200</v>
      </c>
      <c r="O38" s="13">
        <v>100</v>
      </c>
      <c r="P38" s="37">
        <v>425</v>
      </c>
      <c r="Q38" s="37"/>
      <c r="R38" s="37">
        <f t="shared" si="4"/>
        <v>-445</v>
      </c>
      <c r="S38" s="13">
        <v>445</v>
      </c>
      <c r="T38" s="13"/>
      <c r="U38" s="13">
        <v>650</v>
      </c>
      <c r="V38" s="13"/>
      <c r="W38" s="13">
        <v>205</v>
      </c>
      <c r="X38" s="13">
        <f t="shared" si="3"/>
        <v>0</v>
      </c>
    </row>
    <row r="39" spans="1:24" ht="15" thickBot="1" x14ac:dyDescent="0.35">
      <c r="A39" s="38" t="s">
        <v>150</v>
      </c>
      <c r="B39" s="38" t="s">
        <v>186</v>
      </c>
      <c r="C39" s="28" t="s">
        <v>218</v>
      </c>
      <c r="D39" s="38" t="s">
        <v>209</v>
      </c>
      <c r="E39" s="39">
        <v>980057764</v>
      </c>
      <c r="F39" s="33" t="str">
        <f t="shared" si="5"/>
        <v>7764</v>
      </c>
      <c r="G39" s="34">
        <v>100</v>
      </c>
      <c r="H39" s="35"/>
      <c r="I39" s="36"/>
      <c r="J39" s="37">
        <f t="shared" si="6"/>
        <v>100</v>
      </c>
      <c r="K39" s="37">
        <v>600</v>
      </c>
      <c r="L39" s="37"/>
      <c r="M39" s="37"/>
      <c r="N39" s="37">
        <v>200</v>
      </c>
      <c r="O39" s="13">
        <v>100</v>
      </c>
      <c r="P39" s="37">
        <v>225</v>
      </c>
      <c r="Q39" s="37"/>
      <c r="R39" s="37">
        <f t="shared" si="4"/>
        <v>75</v>
      </c>
      <c r="S39" s="13"/>
      <c r="T39" s="13">
        <v>225</v>
      </c>
      <c r="U39" s="13">
        <v>650</v>
      </c>
      <c r="V39" s="13">
        <v>225</v>
      </c>
      <c r="W39" s="13">
        <v>200</v>
      </c>
      <c r="X39" s="13">
        <f t="shared" si="3"/>
        <v>0</v>
      </c>
    </row>
    <row r="40" spans="1:24" ht="15" hidden="1" customHeight="1" thickBot="1" x14ac:dyDescent="0.35">
      <c r="A40" s="30" t="s">
        <v>258</v>
      </c>
      <c r="B40" s="30" t="s">
        <v>222</v>
      </c>
      <c r="C40" s="31" t="s">
        <v>15</v>
      </c>
      <c r="D40" s="30" t="s">
        <v>211</v>
      </c>
      <c r="E40" s="32">
        <v>980086741</v>
      </c>
      <c r="F40" s="33" t="str">
        <f t="shared" si="5"/>
        <v>6741</v>
      </c>
      <c r="G40" s="34">
        <v>100</v>
      </c>
      <c r="H40" s="35"/>
      <c r="I40" s="36"/>
      <c r="J40" s="37">
        <f t="shared" si="6"/>
        <v>100</v>
      </c>
      <c r="K40" s="37">
        <v>600</v>
      </c>
      <c r="L40" s="37"/>
      <c r="M40" s="37"/>
      <c r="N40" s="37"/>
      <c r="O40" s="37"/>
      <c r="P40" s="37"/>
      <c r="Q40" s="37"/>
      <c r="R40" s="23">
        <f t="shared" si="4"/>
        <v>600</v>
      </c>
      <c r="S40" s="13"/>
      <c r="T40" s="13"/>
      <c r="U40" s="13">
        <v>450</v>
      </c>
      <c r="V40" s="13"/>
      <c r="W40" s="13"/>
      <c r="X40" s="13">
        <f t="shared" si="7"/>
        <v>450</v>
      </c>
    </row>
    <row r="41" spans="1:24" ht="15" thickBot="1" x14ac:dyDescent="0.35">
      <c r="A41" s="38" t="s">
        <v>72</v>
      </c>
      <c r="B41" s="38" t="s">
        <v>79</v>
      </c>
      <c r="C41" s="28" t="s">
        <v>156</v>
      </c>
      <c r="D41" s="38" t="s">
        <v>208</v>
      </c>
      <c r="E41" s="39">
        <v>970078677</v>
      </c>
      <c r="F41" s="33" t="str">
        <f t="shared" si="5"/>
        <v>8677</v>
      </c>
      <c r="G41" s="34"/>
      <c r="H41" s="40"/>
      <c r="I41" s="41"/>
      <c r="J41" s="37">
        <f t="shared" si="6"/>
        <v>0</v>
      </c>
      <c r="K41" s="37">
        <v>600</v>
      </c>
      <c r="L41" s="37"/>
      <c r="M41" s="37">
        <v>200</v>
      </c>
      <c r="N41" s="37">
        <v>200</v>
      </c>
      <c r="O41" s="13">
        <v>100</v>
      </c>
      <c r="P41" s="37">
        <v>100</v>
      </c>
      <c r="Q41" s="37"/>
      <c r="R41" s="24">
        <f t="shared" si="4"/>
        <v>0</v>
      </c>
      <c r="S41" s="13"/>
      <c r="T41" s="13">
        <v>225</v>
      </c>
      <c r="U41" s="13">
        <v>650</v>
      </c>
      <c r="V41" s="13">
        <v>225</v>
      </c>
      <c r="W41" s="13"/>
      <c r="X41" s="13">
        <f t="shared" si="3"/>
        <v>200</v>
      </c>
    </row>
    <row r="42" spans="1:24" ht="15" hidden="1" customHeight="1" thickBot="1" x14ac:dyDescent="0.35">
      <c r="A42" s="30" t="s">
        <v>74</v>
      </c>
      <c r="B42" s="30" t="s">
        <v>75</v>
      </c>
      <c r="C42" s="31" t="s">
        <v>6</v>
      </c>
      <c r="D42" s="30" t="s">
        <v>210</v>
      </c>
      <c r="E42" s="32">
        <v>970039110</v>
      </c>
      <c r="F42" s="33" t="str">
        <f t="shared" si="5"/>
        <v>9110</v>
      </c>
      <c r="G42" s="34">
        <v>100</v>
      </c>
      <c r="H42" s="35"/>
      <c r="I42" s="36"/>
      <c r="J42" s="37">
        <f t="shared" si="6"/>
        <v>100</v>
      </c>
      <c r="K42" s="37">
        <v>600</v>
      </c>
      <c r="L42" s="37"/>
      <c r="M42" s="37"/>
      <c r="N42" s="37"/>
      <c r="O42" s="37"/>
      <c r="P42" s="37"/>
      <c r="Q42" s="37"/>
      <c r="R42" s="23">
        <f t="shared" si="4"/>
        <v>600</v>
      </c>
      <c r="S42" s="13"/>
      <c r="T42" s="13"/>
      <c r="U42" s="13">
        <v>450</v>
      </c>
      <c r="V42" s="13"/>
      <c r="W42" s="13"/>
      <c r="X42" s="13">
        <f t="shared" si="7"/>
        <v>450</v>
      </c>
    </row>
    <row r="43" spans="1:24" ht="15" thickBot="1" x14ac:dyDescent="0.35">
      <c r="A43" s="38" t="s">
        <v>194</v>
      </c>
      <c r="B43" s="38" t="s">
        <v>201</v>
      </c>
      <c r="C43" s="28" t="s">
        <v>156</v>
      </c>
      <c r="D43" s="38" t="s">
        <v>208</v>
      </c>
      <c r="E43" s="39">
        <v>970056335</v>
      </c>
      <c r="F43" s="33" t="str">
        <f t="shared" si="5"/>
        <v>6335</v>
      </c>
      <c r="G43" s="34"/>
      <c r="H43" s="40"/>
      <c r="I43" s="41"/>
      <c r="J43" s="37">
        <f t="shared" si="6"/>
        <v>0</v>
      </c>
      <c r="K43" s="37">
        <v>600</v>
      </c>
      <c r="L43" s="37"/>
      <c r="M43" s="37"/>
      <c r="N43" s="37">
        <v>200</v>
      </c>
      <c r="O43" s="13">
        <v>100</v>
      </c>
      <c r="P43" s="37"/>
      <c r="Q43" s="37"/>
      <c r="R43" s="24">
        <f t="shared" si="4"/>
        <v>300</v>
      </c>
      <c r="S43" s="13"/>
      <c r="T43" s="13"/>
      <c r="U43" s="13">
        <v>650</v>
      </c>
      <c r="V43" s="13"/>
      <c r="W43" s="13"/>
      <c r="X43" s="13">
        <f t="shared" si="3"/>
        <v>650</v>
      </c>
    </row>
    <row r="44" spans="1:24" ht="15" hidden="1" customHeight="1" thickBot="1" x14ac:dyDescent="0.35">
      <c r="A44" s="30" t="s">
        <v>82</v>
      </c>
      <c r="B44" s="30" t="s">
        <v>259</v>
      </c>
      <c r="C44" s="31" t="s">
        <v>15</v>
      </c>
      <c r="D44" s="30" t="s">
        <v>210</v>
      </c>
      <c r="E44" s="32">
        <v>980093343</v>
      </c>
      <c r="F44" s="33" t="str">
        <f t="shared" si="5"/>
        <v>3343</v>
      </c>
      <c r="G44" s="34">
        <v>100</v>
      </c>
      <c r="H44" s="35"/>
      <c r="I44" s="36"/>
      <c r="J44" s="37">
        <f t="shared" si="6"/>
        <v>100</v>
      </c>
      <c r="K44" s="37">
        <v>600</v>
      </c>
      <c r="L44" s="37"/>
      <c r="M44" s="37"/>
      <c r="N44" s="37"/>
      <c r="O44" s="37"/>
      <c r="P44" s="37"/>
      <c r="Q44" s="37"/>
      <c r="R44" s="23">
        <f t="shared" si="4"/>
        <v>600</v>
      </c>
      <c r="S44" s="13"/>
      <c r="T44" s="13"/>
      <c r="U44" s="13">
        <v>450</v>
      </c>
      <c r="V44" s="13"/>
      <c r="W44" s="13"/>
      <c r="X44" s="13">
        <f t="shared" si="7"/>
        <v>450</v>
      </c>
    </row>
    <row r="45" spans="1:24" ht="15" thickBot="1" x14ac:dyDescent="0.35">
      <c r="A45" s="38" t="s">
        <v>175</v>
      </c>
      <c r="B45" s="38" t="s">
        <v>176</v>
      </c>
      <c r="C45" s="28" t="s">
        <v>156</v>
      </c>
      <c r="D45" s="38" t="s">
        <v>208</v>
      </c>
      <c r="E45" s="39">
        <v>970071654</v>
      </c>
      <c r="F45" s="33" t="str">
        <f t="shared" si="5"/>
        <v>1654</v>
      </c>
      <c r="G45" s="34"/>
      <c r="H45" s="35"/>
      <c r="I45" s="36"/>
      <c r="J45" s="37">
        <f t="shared" si="6"/>
        <v>0</v>
      </c>
      <c r="K45" s="37">
        <v>600</v>
      </c>
      <c r="L45" s="37"/>
      <c r="M45" s="37">
        <v>200</v>
      </c>
      <c r="N45" s="37">
        <v>200</v>
      </c>
      <c r="O45" s="13">
        <v>100</v>
      </c>
      <c r="P45" s="37">
        <v>240</v>
      </c>
      <c r="Q45" s="37"/>
      <c r="R45" s="37">
        <f t="shared" si="4"/>
        <v>-140</v>
      </c>
      <c r="S45" s="13">
        <v>140</v>
      </c>
      <c r="T45" s="13">
        <v>110</v>
      </c>
      <c r="U45" s="13">
        <v>1300</v>
      </c>
      <c r="V45" s="13">
        <v>200</v>
      </c>
      <c r="W45" s="13">
        <v>875</v>
      </c>
      <c r="X45" s="13">
        <f t="shared" si="3"/>
        <v>-25</v>
      </c>
    </row>
    <row r="46" spans="1:24" ht="15" thickBot="1" x14ac:dyDescent="0.35">
      <c r="A46" s="38" t="s">
        <v>195</v>
      </c>
      <c r="B46" s="38" t="s">
        <v>202</v>
      </c>
      <c r="C46" s="28" t="s">
        <v>156</v>
      </c>
      <c r="D46" s="38" t="s">
        <v>208</v>
      </c>
      <c r="E46" s="39">
        <v>970069192</v>
      </c>
      <c r="F46" s="33" t="str">
        <f t="shared" si="5"/>
        <v>9192</v>
      </c>
      <c r="G46" s="34"/>
      <c r="H46" s="35"/>
      <c r="I46" s="36"/>
      <c r="J46" s="37">
        <f t="shared" si="6"/>
        <v>0</v>
      </c>
      <c r="K46" s="37">
        <v>600</v>
      </c>
      <c r="L46" s="37"/>
      <c r="M46" s="37">
        <v>200</v>
      </c>
      <c r="N46" s="37">
        <v>200</v>
      </c>
      <c r="O46" s="13">
        <v>100</v>
      </c>
      <c r="P46" s="37">
        <v>100</v>
      </c>
      <c r="Q46" s="37"/>
      <c r="R46" s="23">
        <f t="shared" si="4"/>
        <v>0</v>
      </c>
      <c r="S46" s="13"/>
      <c r="T46" s="13">
        <v>325</v>
      </c>
      <c r="U46" s="13">
        <v>650</v>
      </c>
      <c r="V46" s="13"/>
      <c r="W46" s="13"/>
      <c r="X46" s="13">
        <f t="shared" si="3"/>
        <v>325</v>
      </c>
    </row>
    <row r="47" spans="1:24" ht="15" hidden="1" customHeight="1" thickBot="1" x14ac:dyDescent="0.35">
      <c r="A47" s="30" t="s">
        <v>238</v>
      </c>
      <c r="B47" s="30" t="s">
        <v>239</v>
      </c>
      <c r="C47" s="31" t="s">
        <v>6</v>
      </c>
      <c r="D47" s="30" t="s">
        <v>209</v>
      </c>
      <c r="E47" s="32">
        <v>970073140</v>
      </c>
      <c r="F47" s="33" t="str">
        <f t="shared" si="5"/>
        <v>3140</v>
      </c>
      <c r="G47" s="34">
        <v>100</v>
      </c>
      <c r="H47" s="35"/>
      <c r="I47" s="36"/>
      <c r="J47" s="37">
        <f t="shared" si="6"/>
        <v>100</v>
      </c>
      <c r="K47" s="37">
        <v>600</v>
      </c>
      <c r="L47" s="37"/>
      <c r="M47" s="37"/>
      <c r="N47" s="37"/>
      <c r="O47" s="37"/>
      <c r="P47" s="37"/>
      <c r="Q47" s="37"/>
      <c r="R47" s="23">
        <f t="shared" si="4"/>
        <v>600</v>
      </c>
      <c r="S47" s="13"/>
      <c r="T47" s="13"/>
      <c r="U47" s="13">
        <v>450</v>
      </c>
      <c r="V47" s="13"/>
      <c r="W47" s="13"/>
      <c r="X47" s="13">
        <f t="shared" si="7"/>
        <v>450</v>
      </c>
    </row>
    <row r="48" spans="1:24" ht="15" hidden="1" customHeight="1" thickBot="1" x14ac:dyDescent="0.35">
      <c r="A48" s="30" t="s">
        <v>240</v>
      </c>
      <c r="B48" s="30" t="s">
        <v>168</v>
      </c>
      <c r="C48" s="31" t="s">
        <v>6</v>
      </c>
      <c r="D48" s="30" t="s">
        <v>208</v>
      </c>
      <c r="E48" s="32">
        <v>970076315</v>
      </c>
      <c r="F48" s="33" t="str">
        <f t="shared" si="5"/>
        <v>6315</v>
      </c>
      <c r="G48" s="34">
        <v>100</v>
      </c>
      <c r="H48" s="35"/>
      <c r="I48" s="36"/>
      <c r="J48" s="37">
        <f t="shared" si="6"/>
        <v>100</v>
      </c>
      <c r="K48" s="37">
        <v>600</v>
      </c>
      <c r="L48" s="37"/>
      <c r="M48" s="37"/>
      <c r="N48" s="37"/>
      <c r="O48" s="37"/>
      <c r="P48" s="37"/>
      <c r="Q48" s="37"/>
      <c r="R48" s="23">
        <f t="shared" si="4"/>
        <v>600</v>
      </c>
      <c r="S48" s="13"/>
      <c r="T48" s="13"/>
      <c r="U48" s="13">
        <v>450</v>
      </c>
      <c r="V48" s="13"/>
      <c r="W48" s="13"/>
      <c r="X48" s="13">
        <f t="shared" si="7"/>
        <v>450</v>
      </c>
    </row>
    <row r="49" spans="1:24" ht="15" thickBot="1" x14ac:dyDescent="0.35">
      <c r="A49" s="38" t="s">
        <v>86</v>
      </c>
      <c r="B49" s="38" t="s">
        <v>216</v>
      </c>
      <c r="C49" s="28" t="s">
        <v>218</v>
      </c>
      <c r="D49" s="38" t="s">
        <v>209</v>
      </c>
      <c r="E49" s="39">
        <v>980048615</v>
      </c>
      <c r="F49" s="33" t="str">
        <f t="shared" si="5"/>
        <v>8615</v>
      </c>
      <c r="G49" s="34">
        <v>100</v>
      </c>
      <c r="H49" s="35"/>
      <c r="I49" s="36"/>
      <c r="J49" s="37">
        <f t="shared" si="6"/>
        <v>100</v>
      </c>
      <c r="K49" s="37">
        <v>600</v>
      </c>
      <c r="L49" s="37"/>
      <c r="M49" s="37"/>
      <c r="N49" s="37">
        <v>200</v>
      </c>
      <c r="O49" s="13">
        <v>100</v>
      </c>
      <c r="P49" s="37">
        <v>100</v>
      </c>
      <c r="Q49" s="37"/>
      <c r="R49" s="37">
        <f t="shared" si="4"/>
        <v>200</v>
      </c>
      <c r="S49" s="13"/>
      <c r="T49" s="13">
        <v>225</v>
      </c>
      <c r="U49" s="13">
        <v>1300</v>
      </c>
      <c r="V49" s="13">
        <v>225</v>
      </c>
      <c r="W49" s="13"/>
      <c r="X49" s="13">
        <f t="shared" si="7"/>
        <v>850</v>
      </c>
    </row>
    <row r="50" spans="1:24" ht="15" hidden="1" customHeight="1" thickBot="1" x14ac:dyDescent="0.35">
      <c r="A50" s="30" t="s">
        <v>241</v>
      </c>
      <c r="B50" s="30" t="s">
        <v>159</v>
      </c>
      <c r="C50" s="31" t="s">
        <v>6</v>
      </c>
      <c r="D50" s="30" t="s">
        <v>210</v>
      </c>
      <c r="E50" s="32">
        <v>980013424</v>
      </c>
      <c r="F50" s="33" t="str">
        <f t="shared" si="5"/>
        <v>3424</v>
      </c>
      <c r="G50" s="34">
        <v>100</v>
      </c>
      <c r="H50" s="35"/>
      <c r="I50" s="36"/>
      <c r="J50" s="37">
        <f t="shared" si="6"/>
        <v>100</v>
      </c>
      <c r="K50" s="37">
        <v>600</v>
      </c>
      <c r="L50" s="37"/>
      <c r="M50" s="37"/>
      <c r="N50" s="37"/>
      <c r="O50" s="37"/>
      <c r="P50" s="37"/>
      <c r="Q50" s="37"/>
      <c r="R50" s="37">
        <f t="shared" si="4"/>
        <v>600</v>
      </c>
      <c r="S50" s="13"/>
      <c r="T50" s="13"/>
      <c r="U50" s="13">
        <v>450</v>
      </c>
      <c r="V50" s="13"/>
      <c r="W50" s="13"/>
      <c r="X50" s="13">
        <f t="shared" si="7"/>
        <v>450</v>
      </c>
    </row>
    <row r="51" spans="1:24" ht="15" thickBot="1" x14ac:dyDescent="0.35">
      <c r="A51" s="38" t="s">
        <v>90</v>
      </c>
      <c r="B51" s="38" t="s">
        <v>188</v>
      </c>
      <c r="C51" s="28" t="s">
        <v>156</v>
      </c>
      <c r="D51" s="38" t="s">
        <v>211</v>
      </c>
      <c r="E51" s="39">
        <v>970088554</v>
      </c>
      <c r="F51" s="33" t="str">
        <f t="shared" si="5"/>
        <v>8554</v>
      </c>
      <c r="G51" s="34"/>
      <c r="H51" s="40"/>
      <c r="I51" s="41"/>
      <c r="J51" s="37">
        <f t="shared" si="6"/>
        <v>0</v>
      </c>
      <c r="K51" s="37">
        <v>600</v>
      </c>
      <c r="L51" s="37"/>
      <c r="M51" s="37"/>
      <c r="N51" s="37">
        <v>200</v>
      </c>
      <c r="O51" s="13">
        <v>100</v>
      </c>
      <c r="P51" s="37"/>
      <c r="Q51" s="37"/>
      <c r="R51" s="37">
        <f t="shared" si="4"/>
        <v>300</v>
      </c>
      <c r="S51" s="13"/>
      <c r="T51" s="13"/>
      <c r="U51" s="13">
        <v>650</v>
      </c>
      <c r="V51" s="13"/>
      <c r="W51" s="13"/>
      <c r="X51" s="13">
        <f t="shared" si="7"/>
        <v>650</v>
      </c>
    </row>
    <row r="52" spans="1:24" ht="15" hidden="1" customHeight="1" thickBot="1" x14ac:dyDescent="0.35">
      <c r="A52" s="30" t="s">
        <v>92</v>
      </c>
      <c r="B52" s="30" t="s">
        <v>242</v>
      </c>
      <c r="C52" s="31" t="s">
        <v>6</v>
      </c>
      <c r="D52" s="30" t="s">
        <v>209</v>
      </c>
      <c r="E52" s="32">
        <v>970062306</v>
      </c>
      <c r="F52" s="33" t="str">
        <f t="shared" si="5"/>
        <v>2306</v>
      </c>
      <c r="G52" s="34">
        <v>100</v>
      </c>
      <c r="H52" s="35"/>
      <c r="I52" s="36"/>
      <c r="J52" s="37">
        <f t="shared" si="6"/>
        <v>100</v>
      </c>
      <c r="K52" s="37">
        <v>600</v>
      </c>
      <c r="L52" s="37"/>
      <c r="M52" s="37"/>
      <c r="N52" s="37"/>
      <c r="O52" s="37"/>
      <c r="P52" s="37"/>
      <c r="Q52" s="37"/>
      <c r="R52" s="37">
        <f t="shared" si="4"/>
        <v>600</v>
      </c>
      <c r="S52" s="13"/>
      <c r="T52" s="13"/>
      <c r="U52" s="13">
        <v>450</v>
      </c>
      <c r="V52" s="13"/>
      <c r="W52" s="13"/>
      <c r="X52" s="13">
        <f t="shared" si="7"/>
        <v>450</v>
      </c>
    </row>
    <row r="53" spans="1:24" ht="15" thickBot="1" x14ac:dyDescent="0.35">
      <c r="A53" s="38" t="s">
        <v>177</v>
      </c>
      <c r="B53" s="38" t="s">
        <v>203</v>
      </c>
      <c r="C53" s="28" t="s">
        <v>218</v>
      </c>
      <c r="D53" s="38" t="s">
        <v>208</v>
      </c>
      <c r="E53" s="39">
        <v>970071289</v>
      </c>
      <c r="F53" s="33" t="str">
        <f t="shared" si="5"/>
        <v>1289</v>
      </c>
      <c r="G53" s="34">
        <v>100</v>
      </c>
      <c r="H53" s="35"/>
      <c r="I53" s="36">
        <v>100</v>
      </c>
      <c r="J53" s="37">
        <f t="shared" si="6"/>
        <v>0</v>
      </c>
      <c r="K53" s="37">
        <v>600</v>
      </c>
      <c r="L53" s="37"/>
      <c r="M53" s="37">
        <v>200</v>
      </c>
      <c r="N53" s="37">
        <v>200</v>
      </c>
      <c r="O53" s="13">
        <v>100</v>
      </c>
      <c r="P53" s="37">
        <v>100</v>
      </c>
      <c r="Q53" s="37"/>
      <c r="R53" s="37">
        <f t="shared" si="4"/>
        <v>0</v>
      </c>
      <c r="S53" s="13"/>
      <c r="T53" s="13">
        <v>225</v>
      </c>
      <c r="U53" s="13">
        <v>650</v>
      </c>
      <c r="V53" s="13">
        <v>225</v>
      </c>
      <c r="W53" s="13">
        <v>200</v>
      </c>
      <c r="X53" s="13">
        <f t="shared" si="7"/>
        <v>0</v>
      </c>
    </row>
    <row r="54" spans="1:24" ht="15" hidden="1" customHeight="1" thickBot="1" x14ac:dyDescent="0.35">
      <c r="A54" s="30" t="s">
        <v>260</v>
      </c>
      <c r="B54" s="30" t="s">
        <v>73</v>
      </c>
      <c r="C54" s="31" t="s">
        <v>15</v>
      </c>
      <c r="D54" s="30" t="s">
        <v>211</v>
      </c>
      <c r="E54" s="32">
        <v>970089216</v>
      </c>
      <c r="F54" s="33" t="str">
        <f t="shared" si="5"/>
        <v>9216</v>
      </c>
      <c r="G54" s="34">
        <v>100</v>
      </c>
      <c r="H54" s="35"/>
      <c r="I54" s="36"/>
      <c r="J54" s="37">
        <f t="shared" si="6"/>
        <v>100</v>
      </c>
      <c r="K54" s="37">
        <v>600</v>
      </c>
      <c r="L54" s="37"/>
      <c r="M54" s="37"/>
      <c r="N54" s="37"/>
      <c r="O54" s="37"/>
      <c r="P54" s="37"/>
      <c r="Q54" s="37"/>
      <c r="R54" s="37">
        <f t="shared" si="4"/>
        <v>600</v>
      </c>
      <c r="S54" s="13"/>
      <c r="T54" s="13"/>
      <c r="U54" s="13">
        <v>450</v>
      </c>
      <c r="V54" s="13"/>
      <c r="W54" s="13"/>
      <c r="X54" s="13">
        <f t="shared" si="7"/>
        <v>450</v>
      </c>
    </row>
    <row r="55" spans="1:24" ht="15" thickBot="1" x14ac:dyDescent="0.35">
      <c r="A55" s="38" t="s">
        <v>198</v>
      </c>
      <c r="B55" s="38" t="s">
        <v>206</v>
      </c>
      <c r="C55" s="28" t="s">
        <v>218</v>
      </c>
      <c r="D55" s="38" t="s">
        <v>211</v>
      </c>
      <c r="E55" s="39">
        <v>970092180</v>
      </c>
      <c r="F55" s="33" t="str">
        <f t="shared" si="5"/>
        <v>2180</v>
      </c>
      <c r="G55" s="34">
        <v>100</v>
      </c>
      <c r="H55" s="40"/>
      <c r="I55" s="41"/>
      <c r="J55" s="37">
        <f t="shared" si="6"/>
        <v>100</v>
      </c>
      <c r="K55" s="37">
        <v>600</v>
      </c>
      <c r="L55" s="37"/>
      <c r="M55" s="37">
        <v>200</v>
      </c>
      <c r="N55" s="37">
        <v>200</v>
      </c>
      <c r="O55" s="13">
        <v>100</v>
      </c>
      <c r="P55" s="37">
        <v>100</v>
      </c>
      <c r="Q55" s="37"/>
      <c r="R55" s="37">
        <f t="shared" si="4"/>
        <v>0</v>
      </c>
      <c r="S55" s="13"/>
      <c r="T55" s="13">
        <v>225</v>
      </c>
      <c r="U55" s="13">
        <v>650</v>
      </c>
      <c r="V55" s="13">
        <v>225</v>
      </c>
      <c r="W55" s="13"/>
      <c r="X55" s="13">
        <f t="shared" si="7"/>
        <v>200</v>
      </c>
    </row>
    <row r="56" spans="1:24" ht="15" hidden="1" customHeight="1" thickBot="1" x14ac:dyDescent="0.35">
      <c r="A56" s="30" t="s">
        <v>261</v>
      </c>
      <c r="B56" s="30" t="s">
        <v>262</v>
      </c>
      <c r="C56" s="31" t="s">
        <v>15</v>
      </c>
      <c r="D56" s="30" t="s">
        <v>211</v>
      </c>
      <c r="E56" s="32">
        <v>980003910</v>
      </c>
      <c r="F56" s="33" t="str">
        <f t="shared" si="5"/>
        <v>3910</v>
      </c>
      <c r="G56" s="34">
        <v>100</v>
      </c>
      <c r="H56" s="35"/>
      <c r="I56" s="36"/>
      <c r="J56" s="37">
        <f t="shared" si="6"/>
        <v>100</v>
      </c>
      <c r="K56" s="37">
        <v>600</v>
      </c>
      <c r="L56" s="37"/>
      <c r="M56" s="37"/>
      <c r="N56" s="37"/>
      <c r="O56" s="37"/>
      <c r="P56" s="37"/>
      <c r="Q56" s="37"/>
      <c r="R56" s="37">
        <f t="shared" si="4"/>
        <v>600</v>
      </c>
      <c r="S56" s="13"/>
      <c r="T56" s="13"/>
      <c r="U56" s="13">
        <v>450</v>
      </c>
      <c r="V56" s="13"/>
      <c r="W56" s="13"/>
      <c r="X56" s="13">
        <f t="shared" si="7"/>
        <v>450</v>
      </c>
    </row>
    <row r="57" spans="1:24" ht="15" thickBot="1" x14ac:dyDescent="0.35">
      <c r="A57" s="38" t="s">
        <v>178</v>
      </c>
      <c r="B57" s="38" t="s">
        <v>179</v>
      </c>
      <c r="C57" s="28" t="s">
        <v>156</v>
      </c>
      <c r="D57" s="38" t="s">
        <v>208</v>
      </c>
      <c r="E57" s="39">
        <v>980031537</v>
      </c>
      <c r="F57" s="33" t="str">
        <f t="shared" si="5"/>
        <v>1537</v>
      </c>
      <c r="G57" s="34"/>
      <c r="H57" s="35"/>
      <c r="I57" s="36"/>
      <c r="J57" s="37">
        <f t="shared" si="6"/>
        <v>0</v>
      </c>
      <c r="K57" s="37">
        <v>600</v>
      </c>
      <c r="L57" s="37"/>
      <c r="M57" s="37">
        <v>200</v>
      </c>
      <c r="N57" s="37">
        <v>200</v>
      </c>
      <c r="O57" s="13">
        <v>100</v>
      </c>
      <c r="P57" s="37">
        <v>120</v>
      </c>
      <c r="Q57" s="37">
        <v>100</v>
      </c>
      <c r="R57" s="37">
        <f t="shared" si="4"/>
        <v>-120</v>
      </c>
      <c r="S57" s="13">
        <v>120</v>
      </c>
      <c r="T57" s="13">
        <v>105</v>
      </c>
      <c r="U57" s="13">
        <v>650</v>
      </c>
      <c r="V57" s="13">
        <v>225</v>
      </c>
      <c r="W57" s="13"/>
      <c r="X57" s="13">
        <f t="shared" si="7"/>
        <v>200</v>
      </c>
    </row>
    <row r="58" spans="1:24" ht="15" thickBot="1" x14ac:dyDescent="0.35">
      <c r="A58" s="38" t="s">
        <v>180</v>
      </c>
      <c r="B58" s="38" t="s">
        <v>207</v>
      </c>
      <c r="C58" s="28" t="s">
        <v>156</v>
      </c>
      <c r="D58" s="38" t="s">
        <v>208</v>
      </c>
      <c r="E58" s="39">
        <v>980057046</v>
      </c>
      <c r="F58" s="33" t="str">
        <f t="shared" si="5"/>
        <v>7046</v>
      </c>
      <c r="G58" s="34"/>
      <c r="H58" s="40"/>
      <c r="I58" s="41"/>
      <c r="J58" s="37">
        <f t="shared" si="6"/>
        <v>0</v>
      </c>
      <c r="K58" s="37">
        <v>600</v>
      </c>
      <c r="L58" s="37"/>
      <c r="M58" s="37">
        <v>200</v>
      </c>
      <c r="N58" s="37">
        <v>200</v>
      </c>
      <c r="O58" s="13">
        <v>100</v>
      </c>
      <c r="P58" s="37"/>
      <c r="Q58" s="37"/>
      <c r="R58" s="24">
        <f t="shared" si="4"/>
        <v>100</v>
      </c>
      <c r="S58" s="13"/>
      <c r="T58" s="13">
        <v>525</v>
      </c>
      <c r="U58" s="13">
        <v>525</v>
      </c>
      <c r="V58" s="13"/>
      <c r="W58" s="13"/>
      <c r="X58" s="13">
        <f t="shared" si="7"/>
        <v>0</v>
      </c>
    </row>
    <row r="59" spans="1:24" ht="15" thickBot="1" x14ac:dyDescent="0.35">
      <c r="A59" s="38" t="s">
        <v>151</v>
      </c>
      <c r="B59" s="38" t="s">
        <v>187</v>
      </c>
      <c r="C59" s="28" t="s">
        <v>156</v>
      </c>
      <c r="D59" s="38" t="s">
        <v>209</v>
      </c>
      <c r="E59" s="39">
        <v>970056065</v>
      </c>
      <c r="F59" s="33" t="str">
        <f t="shared" si="5"/>
        <v>6065</v>
      </c>
      <c r="G59" s="34"/>
      <c r="H59" s="40"/>
      <c r="I59" s="41"/>
      <c r="J59" s="37">
        <f t="shared" si="6"/>
        <v>0</v>
      </c>
      <c r="K59" s="37">
        <v>600</v>
      </c>
      <c r="L59" s="37"/>
      <c r="M59" s="37"/>
      <c r="N59" s="37">
        <v>200</v>
      </c>
      <c r="O59" s="13">
        <v>100</v>
      </c>
      <c r="P59" s="37">
        <v>225</v>
      </c>
      <c r="Q59" s="37"/>
      <c r="R59" s="13">
        <f t="shared" si="4"/>
        <v>75</v>
      </c>
      <c r="S59" s="13"/>
      <c r="T59" s="13"/>
      <c r="U59" s="13">
        <v>650</v>
      </c>
      <c r="V59" s="13"/>
      <c r="W59" s="13"/>
      <c r="X59" s="13">
        <f t="shared" si="7"/>
        <v>650</v>
      </c>
    </row>
    <row r="60" spans="1:24" ht="15" hidden="1" customHeight="1" thickBot="1" x14ac:dyDescent="0.35">
      <c r="A60" s="30" t="s">
        <v>263</v>
      </c>
      <c r="B60" s="30" t="s">
        <v>264</v>
      </c>
      <c r="C60" s="31" t="s">
        <v>15</v>
      </c>
      <c r="D60" s="30" t="s">
        <v>208</v>
      </c>
      <c r="E60" s="32">
        <v>970068651</v>
      </c>
      <c r="F60" s="33" t="str">
        <f t="shared" si="5"/>
        <v>8651</v>
      </c>
      <c r="G60" s="34">
        <v>100</v>
      </c>
      <c r="H60" s="35"/>
      <c r="I60" s="36"/>
      <c r="J60" s="37">
        <f t="shared" si="6"/>
        <v>100</v>
      </c>
      <c r="K60" s="37">
        <v>600</v>
      </c>
      <c r="L60" s="37"/>
      <c r="M60" s="37"/>
      <c r="N60" s="37"/>
      <c r="O60" s="37"/>
      <c r="P60" s="37"/>
      <c r="Q60" s="37"/>
      <c r="R60" s="13">
        <f t="shared" si="4"/>
        <v>600</v>
      </c>
      <c r="S60" s="13"/>
      <c r="T60" s="13"/>
      <c r="U60" s="13">
        <v>450</v>
      </c>
      <c r="V60" s="13"/>
      <c r="W60" s="13"/>
      <c r="X60" s="13">
        <f t="shared" si="7"/>
        <v>450</v>
      </c>
    </row>
    <row r="61" spans="1:24" ht="15" hidden="1" customHeight="1" thickBot="1" x14ac:dyDescent="0.35">
      <c r="A61" s="30" t="s">
        <v>265</v>
      </c>
      <c r="B61" s="30" t="s">
        <v>266</v>
      </c>
      <c r="C61" s="31" t="s">
        <v>15</v>
      </c>
      <c r="D61" s="30" t="s">
        <v>209</v>
      </c>
      <c r="E61" s="32">
        <v>980093612</v>
      </c>
      <c r="F61" s="33" t="str">
        <f t="shared" si="5"/>
        <v>3612</v>
      </c>
      <c r="G61" s="34">
        <v>100</v>
      </c>
      <c r="H61" s="35"/>
      <c r="I61" s="36"/>
      <c r="J61" s="37">
        <f t="shared" si="6"/>
        <v>100</v>
      </c>
      <c r="K61" s="37">
        <v>600</v>
      </c>
      <c r="L61" s="37"/>
      <c r="M61" s="37"/>
      <c r="N61" s="37"/>
      <c r="O61" s="37"/>
      <c r="P61" s="37"/>
      <c r="Q61" s="37"/>
      <c r="R61" s="13">
        <f t="shared" si="4"/>
        <v>600</v>
      </c>
      <c r="S61" s="13"/>
      <c r="T61" s="13"/>
      <c r="U61" s="13">
        <v>450</v>
      </c>
      <c r="V61" s="13"/>
      <c r="W61" s="13"/>
      <c r="X61" s="13">
        <f t="shared" si="7"/>
        <v>450</v>
      </c>
    </row>
    <row r="62" spans="1:24" ht="15" hidden="1" customHeight="1" thickBot="1" x14ac:dyDescent="0.35">
      <c r="A62" s="30" t="s">
        <v>243</v>
      </c>
      <c r="B62" s="30" t="s">
        <v>244</v>
      </c>
      <c r="C62" s="31" t="s">
        <v>6</v>
      </c>
      <c r="D62" s="30" t="s">
        <v>209</v>
      </c>
      <c r="E62" s="32">
        <v>980011542</v>
      </c>
      <c r="F62" s="33" t="str">
        <f t="shared" si="5"/>
        <v>1542</v>
      </c>
      <c r="G62" s="34">
        <v>100</v>
      </c>
      <c r="H62" s="35"/>
      <c r="I62" s="36"/>
      <c r="J62" s="37">
        <f t="shared" si="6"/>
        <v>100</v>
      </c>
      <c r="K62" s="37">
        <v>600</v>
      </c>
      <c r="L62" s="37"/>
      <c r="M62" s="37"/>
      <c r="N62" s="37"/>
      <c r="O62" s="37"/>
      <c r="P62" s="37"/>
      <c r="Q62" s="37"/>
      <c r="R62" s="13">
        <f t="shared" si="4"/>
        <v>600</v>
      </c>
      <c r="S62" s="13"/>
      <c r="T62" s="13"/>
      <c r="U62" s="13">
        <v>450</v>
      </c>
      <c r="V62" s="13"/>
      <c r="W62" s="13"/>
      <c r="X62" s="13">
        <f t="shared" si="7"/>
        <v>450</v>
      </c>
    </row>
    <row r="63" spans="1:24" ht="15" hidden="1" customHeight="1" thickBot="1" x14ac:dyDescent="0.35">
      <c r="A63" s="30" t="s">
        <v>245</v>
      </c>
      <c r="B63" s="30" t="s">
        <v>246</v>
      </c>
      <c r="C63" s="31" t="s">
        <v>6</v>
      </c>
      <c r="D63" s="30" t="s">
        <v>208</v>
      </c>
      <c r="E63" s="32">
        <v>970071816</v>
      </c>
      <c r="F63" s="33" t="str">
        <f t="shared" si="5"/>
        <v>1816</v>
      </c>
      <c r="G63" s="34">
        <v>100</v>
      </c>
      <c r="H63" s="35"/>
      <c r="I63" s="36"/>
      <c r="J63" s="37">
        <f t="shared" si="6"/>
        <v>100</v>
      </c>
      <c r="K63" s="37">
        <v>600</v>
      </c>
      <c r="L63" s="37"/>
      <c r="M63" s="37"/>
      <c r="N63" s="37"/>
      <c r="O63" s="37"/>
      <c r="P63" s="37"/>
      <c r="Q63" s="37"/>
      <c r="R63" s="13">
        <f t="shared" si="4"/>
        <v>600</v>
      </c>
      <c r="S63" s="13"/>
      <c r="T63" s="13"/>
      <c r="U63" s="13">
        <v>450</v>
      </c>
      <c r="V63" s="13"/>
      <c r="W63" s="13"/>
      <c r="X63" s="13">
        <f t="shared" si="7"/>
        <v>450</v>
      </c>
    </row>
    <row r="64" spans="1:24" ht="15" thickBot="1" x14ac:dyDescent="0.35">
      <c r="A64" s="38" t="s">
        <v>196</v>
      </c>
      <c r="B64" s="38" t="s">
        <v>204</v>
      </c>
      <c r="C64" s="28" t="s">
        <v>218</v>
      </c>
      <c r="D64" s="38" t="s">
        <v>210</v>
      </c>
      <c r="E64" s="39">
        <v>980086758</v>
      </c>
      <c r="F64" s="33" t="str">
        <f t="shared" si="5"/>
        <v>6758</v>
      </c>
      <c r="G64" s="34">
        <v>100</v>
      </c>
      <c r="H64" s="35"/>
      <c r="I64" s="36"/>
      <c r="J64" s="37">
        <f t="shared" si="6"/>
        <v>100</v>
      </c>
      <c r="K64" s="37">
        <v>600</v>
      </c>
      <c r="L64" s="37"/>
      <c r="M64" s="37">
        <v>200</v>
      </c>
      <c r="N64" s="37">
        <v>200</v>
      </c>
      <c r="O64" s="13">
        <v>100</v>
      </c>
      <c r="P64" s="37">
        <v>100</v>
      </c>
      <c r="Q64" s="37"/>
      <c r="R64" s="13">
        <f t="shared" si="4"/>
        <v>0</v>
      </c>
      <c r="S64" s="13"/>
      <c r="T64" s="13">
        <v>225</v>
      </c>
      <c r="U64" s="13">
        <v>650</v>
      </c>
      <c r="V64" s="13">
        <v>225</v>
      </c>
      <c r="W64" s="13">
        <v>100</v>
      </c>
      <c r="X64" s="13">
        <f t="shared" si="7"/>
        <v>100</v>
      </c>
    </row>
    <row r="65" spans="1:24" ht="15" thickBot="1" x14ac:dyDescent="0.35">
      <c r="A65" s="38" t="s">
        <v>193</v>
      </c>
      <c r="B65" s="38" t="s">
        <v>159</v>
      </c>
      <c r="C65" s="28" t="s">
        <v>156</v>
      </c>
      <c r="D65" s="38" t="s">
        <v>209</v>
      </c>
      <c r="E65" s="39">
        <v>970077804</v>
      </c>
      <c r="F65" s="33" t="str">
        <f t="shared" si="5"/>
        <v>7804</v>
      </c>
      <c r="G65" s="34"/>
      <c r="H65" s="40"/>
      <c r="I65" s="41"/>
      <c r="J65" s="37">
        <f t="shared" si="6"/>
        <v>0</v>
      </c>
      <c r="K65" s="37">
        <v>600</v>
      </c>
      <c r="L65" s="37"/>
      <c r="M65" s="37"/>
      <c r="N65" s="37">
        <v>200</v>
      </c>
      <c r="O65" s="13">
        <v>100</v>
      </c>
      <c r="P65" s="37">
        <v>300</v>
      </c>
      <c r="Q65" s="37"/>
      <c r="R65" s="13">
        <f t="shared" si="4"/>
        <v>0</v>
      </c>
      <c r="S65" s="13"/>
      <c r="T65" s="13">
        <v>100</v>
      </c>
      <c r="U65" s="13">
        <v>650</v>
      </c>
      <c r="V65" s="13">
        <v>450</v>
      </c>
      <c r="W65" s="13">
        <v>200</v>
      </c>
      <c r="X65" s="13">
        <f t="shared" si="7"/>
        <v>-100</v>
      </c>
    </row>
    <row r="66" spans="1:24" ht="15" hidden="1" customHeight="1" thickBot="1" x14ac:dyDescent="0.35">
      <c r="A66" s="30" t="s">
        <v>267</v>
      </c>
      <c r="B66" s="30" t="s">
        <v>268</v>
      </c>
      <c r="C66" s="31" t="s">
        <v>15</v>
      </c>
      <c r="D66" s="30" t="s">
        <v>209</v>
      </c>
      <c r="E66" s="32">
        <v>970025657</v>
      </c>
      <c r="F66" s="33" t="str">
        <f t="shared" si="5"/>
        <v>5657</v>
      </c>
      <c r="G66" s="34">
        <v>100</v>
      </c>
      <c r="H66" s="35"/>
      <c r="I66" s="36"/>
      <c r="J66" s="37">
        <f t="shared" si="6"/>
        <v>100</v>
      </c>
      <c r="K66" s="37">
        <v>600</v>
      </c>
      <c r="L66" s="37"/>
      <c r="M66" s="37"/>
      <c r="N66" s="37"/>
      <c r="O66" s="37"/>
      <c r="P66" s="37"/>
      <c r="Q66" s="37"/>
      <c r="R66" s="13">
        <f t="shared" si="4"/>
        <v>600</v>
      </c>
      <c r="S66" s="13"/>
      <c r="T66" s="13"/>
      <c r="U66" s="13">
        <v>450</v>
      </c>
      <c r="V66" s="13"/>
      <c r="W66" s="13"/>
      <c r="X66" s="13">
        <f t="shared" si="7"/>
        <v>450</v>
      </c>
    </row>
    <row r="67" spans="1:24" ht="15" thickBot="1" x14ac:dyDescent="0.35">
      <c r="A67" s="38" t="s">
        <v>152</v>
      </c>
      <c r="B67" s="38" t="s">
        <v>109</v>
      </c>
      <c r="C67" s="28" t="s">
        <v>156</v>
      </c>
      <c r="D67" s="38" t="s">
        <v>209</v>
      </c>
      <c r="E67" s="39">
        <v>970040006</v>
      </c>
      <c r="F67" s="33" t="str">
        <f t="shared" si="5"/>
        <v>0006</v>
      </c>
      <c r="G67" s="34"/>
      <c r="H67" s="40"/>
      <c r="I67" s="41"/>
      <c r="J67" s="37">
        <f t="shared" si="6"/>
        <v>0</v>
      </c>
      <c r="K67" s="37">
        <v>600</v>
      </c>
      <c r="L67" s="37"/>
      <c r="M67" s="37">
        <v>200</v>
      </c>
      <c r="N67" s="37">
        <v>200</v>
      </c>
      <c r="O67" s="13">
        <v>100</v>
      </c>
      <c r="P67" s="37">
        <v>100</v>
      </c>
      <c r="Q67" s="37"/>
      <c r="R67" s="13">
        <f t="shared" si="4"/>
        <v>0</v>
      </c>
      <c r="S67" s="13"/>
      <c r="T67" s="13">
        <v>225</v>
      </c>
      <c r="U67" s="13">
        <v>650</v>
      </c>
      <c r="V67" s="13">
        <v>225</v>
      </c>
      <c r="W67" s="13">
        <v>200</v>
      </c>
      <c r="X67" s="13">
        <f t="shared" si="7"/>
        <v>0</v>
      </c>
    </row>
    <row r="68" spans="1:24" ht="15" thickBot="1" x14ac:dyDescent="0.35">
      <c r="A68" s="38" t="s">
        <v>181</v>
      </c>
      <c r="B68" s="38" t="s">
        <v>83</v>
      </c>
      <c r="C68" s="28" t="s">
        <v>156</v>
      </c>
      <c r="D68" s="38" t="s">
        <v>208</v>
      </c>
      <c r="E68" s="39">
        <v>970076012</v>
      </c>
      <c r="F68" s="33" t="str">
        <f t="shared" si="5"/>
        <v>6012</v>
      </c>
      <c r="G68" s="34"/>
      <c r="H68" s="40"/>
      <c r="I68" s="41"/>
      <c r="J68" s="37">
        <f t="shared" si="6"/>
        <v>0</v>
      </c>
      <c r="K68" s="37">
        <v>600</v>
      </c>
      <c r="L68" s="37"/>
      <c r="M68" s="37">
        <v>200</v>
      </c>
      <c r="N68" s="37">
        <v>200</v>
      </c>
      <c r="O68" s="13">
        <v>100</v>
      </c>
      <c r="P68" s="37">
        <v>100</v>
      </c>
      <c r="Q68" s="37"/>
      <c r="R68" s="37">
        <f>(600-M68-N68-O68-P68-Q68)</f>
        <v>0</v>
      </c>
      <c r="S68" s="13"/>
      <c r="T68" s="13">
        <v>225</v>
      </c>
      <c r="U68" s="13">
        <v>650</v>
      </c>
      <c r="V68" s="13">
        <v>225</v>
      </c>
      <c r="W68" s="13">
        <v>200</v>
      </c>
      <c r="X68" s="13">
        <f t="shared" si="7"/>
        <v>0</v>
      </c>
    </row>
    <row r="69" spans="1:24" ht="15" thickBot="1" x14ac:dyDescent="0.35">
      <c r="A69" s="38" t="s">
        <v>217</v>
      </c>
      <c r="B69" s="38" t="s">
        <v>37</v>
      </c>
      <c r="C69" s="28" t="s">
        <v>218</v>
      </c>
      <c r="D69" s="38" t="s">
        <v>209</v>
      </c>
      <c r="E69" s="39">
        <v>970052788</v>
      </c>
      <c r="F69" s="33" t="str">
        <f>CONCATENATE(RIGHT(E69,4))</f>
        <v>2788</v>
      </c>
      <c r="G69" s="34">
        <v>100</v>
      </c>
      <c r="H69" s="40"/>
      <c r="I69" s="36"/>
      <c r="J69" s="37">
        <f>G69+H69-I69</f>
        <v>100</v>
      </c>
      <c r="K69" s="37">
        <v>600</v>
      </c>
      <c r="L69" s="37"/>
      <c r="M69" s="37">
        <v>200</v>
      </c>
      <c r="N69" s="37">
        <v>200</v>
      </c>
      <c r="O69" s="13">
        <v>100</v>
      </c>
      <c r="P69" s="37"/>
      <c r="Q69" s="37"/>
      <c r="R69" s="23">
        <f>(600-M69-N69-O69-P69-Q69)</f>
        <v>100</v>
      </c>
      <c r="S69" s="37"/>
      <c r="T69" s="37"/>
      <c r="U69" s="13">
        <v>650</v>
      </c>
      <c r="V69" s="37"/>
      <c r="W69" s="37"/>
      <c r="X69" s="13">
        <f t="shared" si="7"/>
        <v>650</v>
      </c>
    </row>
    <row r="70" spans="1:24" x14ac:dyDescent="0.3">
      <c r="A70" s="30"/>
      <c r="B70" s="30"/>
      <c r="C70" s="31"/>
      <c r="D70" s="30"/>
      <c r="E70" s="32"/>
      <c r="F70" s="33" t="str">
        <f>CONCATENATE(RIGHT(E70,4))</f>
        <v/>
      </c>
      <c r="G70" s="34"/>
      <c r="H70" s="35"/>
      <c r="I70" s="36"/>
      <c r="J70" s="37">
        <f>G70+H70-I70</f>
        <v>0</v>
      </c>
      <c r="K70" s="37"/>
      <c r="L70" s="37"/>
      <c r="M70" s="37"/>
      <c r="N70" s="37"/>
      <c r="O70" s="37"/>
      <c r="P70" s="37"/>
      <c r="Q70" s="37"/>
      <c r="R70" s="23"/>
      <c r="S70" s="37"/>
      <c r="T70" s="37"/>
      <c r="U70" s="37"/>
      <c r="V70" s="37"/>
      <c r="W70" s="37"/>
      <c r="X70" s="37">
        <f>(U70-S70-T70-V70-W70)</f>
        <v>0</v>
      </c>
    </row>
    <row r="71" spans="1:24" x14ac:dyDescent="0.3">
      <c r="M71" s="2">
        <f>SUM(M6:M69)</f>
        <v>5120</v>
      </c>
      <c r="R71" s="23"/>
    </row>
    <row r="72" spans="1:24" x14ac:dyDescent="0.3">
      <c r="R72" s="23"/>
    </row>
    <row r="73" spans="1:24" x14ac:dyDescent="0.3">
      <c r="R73" s="23"/>
    </row>
    <row r="74" spans="1:24" x14ac:dyDescent="0.3">
      <c r="R74" s="23"/>
    </row>
    <row r="75" spans="1:24" x14ac:dyDescent="0.3">
      <c r="R75" s="23"/>
    </row>
    <row r="76" spans="1:24" x14ac:dyDescent="0.3">
      <c r="R76" s="23"/>
    </row>
    <row r="77" spans="1:24" x14ac:dyDescent="0.3">
      <c r="R77" s="23"/>
    </row>
    <row r="78" spans="1:24" x14ac:dyDescent="0.3">
      <c r="R78" s="23"/>
    </row>
    <row r="79" spans="1:24" x14ac:dyDescent="0.3">
      <c r="R79" s="23"/>
    </row>
    <row r="80" spans="1:24" x14ac:dyDescent="0.3">
      <c r="R80" s="23"/>
    </row>
    <row r="81" spans="18:18" x14ac:dyDescent="0.3">
      <c r="R81" s="23"/>
    </row>
    <row r="82" spans="18:18" x14ac:dyDescent="0.3">
      <c r="R82" s="23"/>
    </row>
    <row r="83" spans="18:18" x14ac:dyDescent="0.3">
      <c r="R83" s="23"/>
    </row>
    <row r="84" spans="18:18" x14ac:dyDescent="0.3">
      <c r="R84" s="23"/>
    </row>
    <row r="85" spans="18:18" x14ac:dyDescent="0.3">
      <c r="R85" s="23"/>
    </row>
    <row r="86" spans="18:18" x14ac:dyDescent="0.3">
      <c r="R86" s="23"/>
    </row>
    <row r="87" spans="18:18" x14ac:dyDescent="0.3">
      <c r="R87" s="23"/>
    </row>
    <row r="88" spans="18:18" x14ac:dyDescent="0.3">
      <c r="R88" s="23"/>
    </row>
    <row r="89" spans="18:18" x14ac:dyDescent="0.3">
      <c r="R89" s="23"/>
    </row>
  </sheetData>
  <sortState xmlns:xlrd2="http://schemas.microsoft.com/office/spreadsheetml/2017/richdata2" ref="A4:R34">
    <sortCondition ref="A4:A34"/>
  </sortState>
  <phoneticPr fontId="3" type="noConversion"/>
  <pageMargins left="0.7" right="0.7" top="0.75" bottom="0.75" header="0.3" footer="0.3"/>
  <pageSetup scale="21" fitToHeight="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FC55-DCFA-4616-9E8F-14004427E033}">
  <dimension ref="A1:J73"/>
  <sheetViews>
    <sheetView topLeftCell="E1" workbookViewId="0">
      <selection activeCell="F28" sqref="F28"/>
    </sheetView>
  </sheetViews>
  <sheetFormatPr defaultRowHeight="14.4" x14ac:dyDescent="0.3"/>
  <cols>
    <col min="1" max="4" width="0" hidden="1" customWidth="1"/>
    <col min="5" max="5" width="9.109375" style="1"/>
    <col min="6" max="9" width="11.88671875" style="2" customWidth="1"/>
    <col min="10" max="10" width="11.88671875" style="2" hidden="1" customWidth="1"/>
  </cols>
  <sheetData>
    <row r="1" spans="1:10" s="4" customFormat="1" ht="43.2" x14ac:dyDescent="0.3">
      <c r="A1" s="4" t="s">
        <v>0</v>
      </c>
      <c r="B1" s="4" t="s">
        <v>1</v>
      </c>
      <c r="C1" s="4" t="s">
        <v>2</v>
      </c>
      <c r="D1" s="4" t="s">
        <v>3</v>
      </c>
      <c r="J1" s="6" t="s">
        <v>145</v>
      </c>
    </row>
    <row r="2" spans="1:10" x14ac:dyDescent="0.3">
      <c r="A2" t="s">
        <v>26</v>
      </c>
      <c r="B2" t="s">
        <v>27</v>
      </c>
      <c r="C2" t="s">
        <v>6</v>
      </c>
      <c r="D2" t="s">
        <v>3</v>
      </c>
      <c r="J2" s="2">
        <v>0</v>
      </c>
    </row>
    <row r="3" spans="1:10" x14ac:dyDescent="0.3">
      <c r="A3" t="s">
        <v>121</v>
      </c>
      <c r="B3" t="s">
        <v>122</v>
      </c>
      <c r="C3" t="s">
        <v>15</v>
      </c>
      <c r="J3" s="2">
        <v>0</v>
      </c>
    </row>
    <row r="4" spans="1:10" x14ac:dyDescent="0.3">
      <c r="A4" t="s">
        <v>42</v>
      </c>
      <c r="B4" t="s">
        <v>43</v>
      </c>
      <c r="C4" t="s">
        <v>15</v>
      </c>
      <c r="E4" s="1" t="s">
        <v>15</v>
      </c>
      <c r="J4" s="2">
        <v>0</v>
      </c>
    </row>
    <row r="5" spans="1:10" x14ac:dyDescent="0.3">
      <c r="A5" t="s">
        <v>76</v>
      </c>
      <c r="B5" t="s">
        <v>77</v>
      </c>
      <c r="C5" t="s">
        <v>6</v>
      </c>
      <c r="D5" t="s">
        <v>3</v>
      </c>
      <c r="E5" s="1" t="s">
        <v>153</v>
      </c>
      <c r="J5" s="2">
        <v>0</v>
      </c>
    </row>
    <row r="6" spans="1:10" x14ac:dyDescent="0.3">
      <c r="A6" t="s">
        <v>143</v>
      </c>
      <c r="B6" t="s">
        <v>144</v>
      </c>
      <c r="C6" t="s">
        <v>6</v>
      </c>
      <c r="E6" s="1" t="s">
        <v>6</v>
      </c>
      <c r="J6" s="2">
        <v>0</v>
      </c>
    </row>
    <row r="7" spans="1:10" x14ac:dyDescent="0.3">
      <c r="A7" t="s">
        <v>22</v>
      </c>
      <c r="B7" t="s">
        <v>23</v>
      </c>
      <c r="C7" t="s">
        <v>15</v>
      </c>
      <c r="E7" s="1" t="s">
        <v>156</v>
      </c>
      <c r="J7" s="2">
        <v>0</v>
      </c>
    </row>
    <row r="8" spans="1:10" x14ac:dyDescent="0.3">
      <c r="A8" t="s">
        <v>20</v>
      </c>
      <c r="B8" t="s">
        <v>21</v>
      </c>
      <c r="C8" t="s">
        <v>6</v>
      </c>
      <c r="D8" t="s">
        <v>3</v>
      </c>
      <c r="J8" s="2">
        <v>0</v>
      </c>
    </row>
    <row r="9" spans="1:10" x14ac:dyDescent="0.3">
      <c r="A9" t="s">
        <v>110</v>
      </c>
      <c r="B9" t="s">
        <v>112</v>
      </c>
      <c r="C9" t="s">
        <v>6</v>
      </c>
      <c r="D9" t="s">
        <v>3</v>
      </c>
      <c r="J9" s="2">
        <v>0</v>
      </c>
    </row>
    <row r="10" spans="1:10" x14ac:dyDescent="0.3">
      <c r="A10" t="s">
        <v>102</v>
      </c>
      <c r="B10" t="s">
        <v>103</v>
      </c>
      <c r="C10" t="s">
        <v>6</v>
      </c>
      <c r="D10" t="s">
        <v>3</v>
      </c>
      <c r="J10" s="2">
        <v>0</v>
      </c>
    </row>
    <row r="11" spans="1:10" x14ac:dyDescent="0.3">
      <c r="A11" t="s">
        <v>40</v>
      </c>
      <c r="B11" t="s">
        <v>41</v>
      </c>
      <c r="C11" t="s">
        <v>15</v>
      </c>
      <c r="J11" s="2">
        <v>0</v>
      </c>
    </row>
    <row r="12" spans="1:10" x14ac:dyDescent="0.3">
      <c r="A12" t="s">
        <v>92</v>
      </c>
      <c r="B12" t="s">
        <v>93</v>
      </c>
      <c r="C12" t="s">
        <v>6</v>
      </c>
      <c r="J12" s="2">
        <v>0</v>
      </c>
    </row>
    <row r="13" spans="1:10" x14ac:dyDescent="0.3">
      <c r="A13" t="s">
        <v>49</v>
      </c>
      <c r="B13" t="s">
        <v>50</v>
      </c>
      <c r="C13" t="s">
        <v>6</v>
      </c>
      <c r="D13" t="s">
        <v>3</v>
      </c>
      <c r="J13" s="2">
        <v>0</v>
      </c>
    </row>
    <row r="14" spans="1:10" x14ac:dyDescent="0.3">
      <c r="A14" t="s">
        <v>7</v>
      </c>
      <c r="B14" t="s">
        <v>8</v>
      </c>
      <c r="C14" t="s">
        <v>6</v>
      </c>
      <c r="D14" t="s">
        <v>3</v>
      </c>
      <c r="J14" s="2">
        <v>0</v>
      </c>
    </row>
    <row r="15" spans="1:10" x14ac:dyDescent="0.3">
      <c r="A15" t="s">
        <v>88</v>
      </c>
      <c r="B15" t="s">
        <v>89</v>
      </c>
      <c r="C15" t="s">
        <v>6</v>
      </c>
      <c r="D15" t="s">
        <v>3</v>
      </c>
      <c r="J15" s="2">
        <v>0</v>
      </c>
    </row>
    <row r="16" spans="1:10" x14ac:dyDescent="0.3">
      <c r="A16" t="s">
        <v>124</v>
      </c>
      <c r="B16" t="s">
        <v>125</v>
      </c>
      <c r="C16" t="s">
        <v>15</v>
      </c>
      <c r="J16" s="2">
        <v>0</v>
      </c>
    </row>
    <row r="17" spans="1:10" x14ac:dyDescent="0.3">
      <c r="A17" t="s">
        <v>84</v>
      </c>
      <c r="B17" t="s">
        <v>85</v>
      </c>
      <c r="C17" t="s">
        <v>6</v>
      </c>
      <c r="D17" t="s">
        <v>3</v>
      </c>
      <c r="J17" s="2">
        <v>-600</v>
      </c>
    </row>
    <row r="18" spans="1:10" x14ac:dyDescent="0.3">
      <c r="A18" t="s">
        <v>100</v>
      </c>
      <c r="B18" t="s">
        <v>101</v>
      </c>
      <c r="C18" t="s">
        <v>6</v>
      </c>
      <c r="D18" t="s">
        <v>3</v>
      </c>
      <c r="J18" s="2">
        <v>-450</v>
      </c>
    </row>
    <row r="19" spans="1:10" x14ac:dyDescent="0.3">
      <c r="A19" t="s">
        <v>72</v>
      </c>
      <c r="B19" t="s">
        <v>73</v>
      </c>
      <c r="C19" t="s">
        <v>15</v>
      </c>
      <c r="J19" s="2">
        <v>0</v>
      </c>
    </row>
    <row r="20" spans="1:10" x14ac:dyDescent="0.3">
      <c r="A20" t="s">
        <v>128</v>
      </c>
      <c r="B20" t="s">
        <v>129</v>
      </c>
      <c r="C20" t="s">
        <v>15</v>
      </c>
      <c r="J20" s="2">
        <v>0</v>
      </c>
    </row>
    <row r="21" spans="1:10" x14ac:dyDescent="0.3">
      <c r="A21" t="s">
        <v>46</v>
      </c>
      <c r="B21" t="s">
        <v>39</v>
      </c>
      <c r="C21" t="s">
        <v>6</v>
      </c>
      <c r="J21" s="2">
        <v>0</v>
      </c>
    </row>
    <row r="22" spans="1:10" x14ac:dyDescent="0.3">
      <c r="A22" t="s">
        <v>106</v>
      </c>
      <c r="B22" t="s">
        <v>107</v>
      </c>
      <c r="C22" t="s">
        <v>6</v>
      </c>
      <c r="J22" s="2">
        <v>0</v>
      </c>
    </row>
    <row r="23" spans="1:10" x14ac:dyDescent="0.3">
      <c r="A23" t="s">
        <v>44</v>
      </c>
      <c r="B23" t="s">
        <v>45</v>
      </c>
      <c r="C23" t="s">
        <v>6</v>
      </c>
      <c r="J23" s="2">
        <v>-450</v>
      </c>
    </row>
    <row r="24" spans="1:10" x14ac:dyDescent="0.3">
      <c r="A24" t="s">
        <v>96</v>
      </c>
      <c r="B24" t="s">
        <v>97</v>
      </c>
      <c r="C24" t="s">
        <v>6</v>
      </c>
      <c r="D24" t="s">
        <v>3</v>
      </c>
      <c r="J24" s="2">
        <v>0</v>
      </c>
    </row>
    <row r="25" spans="1:10" x14ac:dyDescent="0.3">
      <c r="A25" t="s">
        <v>4</v>
      </c>
      <c r="B25" t="s">
        <v>5</v>
      </c>
      <c r="C25" t="s">
        <v>6</v>
      </c>
      <c r="D25" t="s">
        <v>3</v>
      </c>
      <c r="J25" s="2">
        <v>0</v>
      </c>
    </row>
    <row r="26" spans="1:10" x14ac:dyDescent="0.3">
      <c r="A26" t="s">
        <v>90</v>
      </c>
      <c r="B26" t="s">
        <v>91</v>
      </c>
      <c r="C26" t="s">
        <v>6</v>
      </c>
      <c r="D26" t="s">
        <v>3</v>
      </c>
      <c r="J26" s="2">
        <v>0</v>
      </c>
    </row>
    <row r="27" spans="1:10" x14ac:dyDescent="0.3">
      <c r="A27" t="s">
        <v>108</v>
      </c>
      <c r="B27" t="s">
        <v>109</v>
      </c>
      <c r="C27" t="s">
        <v>6</v>
      </c>
      <c r="J27" s="2">
        <v>0</v>
      </c>
    </row>
    <row r="28" spans="1:10" x14ac:dyDescent="0.3">
      <c r="A28" t="s">
        <v>51</v>
      </c>
      <c r="B28" t="s">
        <v>52</v>
      </c>
      <c r="C28" t="s">
        <v>15</v>
      </c>
      <c r="J28" s="2">
        <v>-450</v>
      </c>
    </row>
    <row r="29" spans="1:10" x14ac:dyDescent="0.3">
      <c r="A29" t="s">
        <v>67</v>
      </c>
      <c r="B29" t="s">
        <v>68</v>
      </c>
      <c r="C29" t="s">
        <v>6</v>
      </c>
      <c r="D29" t="s">
        <v>3</v>
      </c>
      <c r="J29" s="2">
        <v>0</v>
      </c>
    </row>
    <row r="30" spans="1:10" x14ac:dyDescent="0.3">
      <c r="A30" t="s">
        <v>82</v>
      </c>
      <c r="B30" t="s">
        <v>83</v>
      </c>
      <c r="C30" t="s">
        <v>6</v>
      </c>
      <c r="D30" t="s">
        <v>3</v>
      </c>
      <c r="J30" s="2">
        <v>0</v>
      </c>
    </row>
    <row r="31" spans="1:10" x14ac:dyDescent="0.3">
      <c r="A31" t="s">
        <v>30</v>
      </c>
      <c r="B31" t="s">
        <v>31</v>
      </c>
      <c r="C31" t="s">
        <v>6</v>
      </c>
      <c r="D31" t="s">
        <v>3</v>
      </c>
      <c r="J31" s="2">
        <v>-1200</v>
      </c>
    </row>
    <row r="32" spans="1:10" x14ac:dyDescent="0.3">
      <c r="A32" t="s">
        <v>126</v>
      </c>
      <c r="B32" t="s">
        <v>127</v>
      </c>
      <c r="C32" t="s">
        <v>6</v>
      </c>
      <c r="D32" t="s">
        <v>3</v>
      </c>
      <c r="J32" s="2">
        <v>0</v>
      </c>
    </row>
    <row r="33" spans="1:10" x14ac:dyDescent="0.3">
      <c r="A33" t="s">
        <v>140</v>
      </c>
      <c r="B33" t="s">
        <v>141</v>
      </c>
      <c r="C33" t="s">
        <v>6</v>
      </c>
      <c r="J33" s="2">
        <v>-600</v>
      </c>
    </row>
    <row r="34" spans="1:10" x14ac:dyDescent="0.3">
      <c r="A34" t="s">
        <v>47</v>
      </c>
      <c r="B34" t="s">
        <v>48</v>
      </c>
      <c r="C34" t="s">
        <v>6</v>
      </c>
      <c r="D34" t="s">
        <v>3</v>
      </c>
      <c r="J34" s="2">
        <v>0</v>
      </c>
    </row>
    <row r="35" spans="1:10" x14ac:dyDescent="0.3">
      <c r="A35" t="s">
        <v>32</v>
      </c>
      <c r="B35" t="s">
        <v>33</v>
      </c>
      <c r="C35" t="s">
        <v>15</v>
      </c>
      <c r="J35" s="2">
        <v>0</v>
      </c>
    </row>
    <row r="36" spans="1:10" x14ac:dyDescent="0.3">
      <c r="A36" t="s">
        <v>70</v>
      </c>
      <c r="B36" t="s">
        <v>71</v>
      </c>
      <c r="C36" t="s">
        <v>15</v>
      </c>
      <c r="J36" s="2">
        <v>0</v>
      </c>
    </row>
    <row r="37" spans="1:10" x14ac:dyDescent="0.3">
      <c r="A37" t="s">
        <v>136</v>
      </c>
      <c r="B37" t="s">
        <v>137</v>
      </c>
      <c r="C37" t="s">
        <v>6</v>
      </c>
      <c r="J37" s="2">
        <v>0</v>
      </c>
    </row>
    <row r="38" spans="1:10" x14ac:dyDescent="0.3">
      <c r="A38" t="s">
        <v>119</v>
      </c>
      <c r="B38" t="s">
        <v>120</v>
      </c>
      <c r="C38" t="s">
        <v>15</v>
      </c>
      <c r="J38" s="2">
        <v>-600</v>
      </c>
    </row>
    <row r="39" spans="1:10" x14ac:dyDescent="0.3">
      <c r="A39" t="s">
        <v>55</v>
      </c>
      <c r="B39" t="s">
        <v>56</v>
      </c>
      <c r="C39" t="s">
        <v>15</v>
      </c>
      <c r="J39" s="2">
        <v>0</v>
      </c>
    </row>
    <row r="40" spans="1:10" x14ac:dyDescent="0.3">
      <c r="A40" t="s">
        <v>132</v>
      </c>
      <c r="B40" t="s">
        <v>133</v>
      </c>
      <c r="C40" t="s">
        <v>15</v>
      </c>
      <c r="J40" s="2">
        <v>0</v>
      </c>
    </row>
    <row r="41" spans="1:10" x14ac:dyDescent="0.3">
      <c r="A41" t="s">
        <v>38</v>
      </c>
      <c r="B41" t="s">
        <v>39</v>
      </c>
      <c r="C41" t="s">
        <v>6</v>
      </c>
      <c r="D41" t="s">
        <v>3</v>
      </c>
      <c r="J41" s="2">
        <v>0</v>
      </c>
    </row>
    <row r="42" spans="1:10" x14ac:dyDescent="0.3">
      <c r="A42" t="s">
        <v>78</v>
      </c>
      <c r="B42" t="s">
        <v>79</v>
      </c>
      <c r="C42" t="s">
        <v>6</v>
      </c>
      <c r="D42" t="s">
        <v>3</v>
      </c>
      <c r="J42" s="2">
        <v>0</v>
      </c>
    </row>
    <row r="43" spans="1:10" x14ac:dyDescent="0.3">
      <c r="A43" t="s">
        <v>67</v>
      </c>
      <c r="B43" t="s">
        <v>69</v>
      </c>
      <c r="C43" t="s">
        <v>15</v>
      </c>
      <c r="J43" s="2">
        <v>0</v>
      </c>
    </row>
    <row r="44" spans="1:10" x14ac:dyDescent="0.3">
      <c r="A44" t="s">
        <v>36</v>
      </c>
      <c r="B44" t="s">
        <v>37</v>
      </c>
      <c r="C44" t="s">
        <v>6</v>
      </c>
      <c r="J44" s="2">
        <v>0</v>
      </c>
    </row>
    <row r="45" spans="1:10" x14ac:dyDescent="0.3">
      <c r="A45" t="s">
        <v>65</v>
      </c>
      <c r="B45" t="s">
        <v>66</v>
      </c>
      <c r="C45" t="s">
        <v>15</v>
      </c>
      <c r="J45" s="2">
        <v>0</v>
      </c>
    </row>
    <row r="46" spans="1:10" x14ac:dyDescent="0.3">
      <c r="A46" t="s">
        <v>113</v>
      </c>
      <c r="B46" t="s">
        <v>114</v>
      </c>
      <c r="C46" t="s">
        <v>6</v>
      </c>
      <c r="J46" s="2">
        <v>0</v>
      </c>
    </row>
    <row r="47" spans="1:10" x14ac:dyDescent="0.3">
      <c r="A47" t="s">
        <v>130</v>
      </c>
      <c r="B47" t="s">
        <v>131</v>
      </c>
      <c r="C47" t="s">
        <v>6</v>
      </c>
      <c r="D47" t="s">
        <v>3</v>
      </c>
      <c r="J47" s="2">
        <v>0</v>
      </c>
    </row>
    <row r="48" spans="1:10" x14ac:dyDescent="0.3">
      <c r="A48" t="s">
        <v>34</v>
      </c>
      <c r="B48" t="s">
        <v>35</v>
      </c>
      <c r="C48" t="s">
        <v>6</v>
      </c>
      <c r="D48" t="s">
        <v>3</v>
      </c>
      <c r="J48" s="2">
        <v>0</v>
      </c>
    </row>
    <row r="49" spans="1:10" x14ac:dyDescent="0.3">
      <c r="A49" t="s">
        <v>59</v>
      </c>
      <c r="B49" t="s">
        <v>60</v>
      </c>
      <c r="C49" t="s">
        <v>6</v>
      </c>
      <c r="J49" s="2">
        <v>0</v>
      </c>
    </row>
    <row r="50" spans="1:10" x14ac:dyDescent="0.3">
      <c r="A50" t="s">
        <v>13</v>
      </c>
      <c r="B50" t="s">
        <v>14</v>
      </c>
      <c r="C50" t="s">
        <v>15</v>
      </c>
      <c r="J50" s="2">
        <v>0</v>
      </c>
    </row>
    <row r="51" spans="1:10" x14ac:dyDescent="0.3">
      <c r="A51" t="s">
        <v>115</v>
      </c>
      <c r="B51" t="s">
        <v>116</v>
      </c>
      <c r="C51" t="s">
        <v>15</v>
      </c>
      <c r="J51" s="2">
        <v>-450</v>
      </c>
    </row>
    <row r="52" spans="1:10" x14ac:dyDescent="0.3">
      <c r="A52" t="s">
        <v>57</v>
      </c>
      <c r="B52" t="s">
        <v>58</v>
      </c>
      <c r="C52" t="s">
        <v>6</v>
      </c>
      <c r="J52" s="2">
        <v>0</v>
      </c>
    </row>
    <row r="53" spans="1:10" x14ac:dyDescent="0.3">
      <c r="A53" t="s">
        <v>138</v>
      </c>
      <c r="B53" t="s">
        <v>139</v>
      </c>
      <c r="C53" t="s">
        <v>6</v>
      </c>
      <c r="D53" t="s">
        <v>3</v>
      </c>
      <c r="J53" s="2">
        <v>0</v>
      </c>
    </row>
    <row r="54" spans="1:10" x14ac:dyDescent="0.3">
      <c r="A54" t="s">
        <v>61</v>
      </c>
      <c r="B54" t="s">
        <v>62</v>
      </c>
      <c r="C54" t="s">
        <v>6</v>
      </c>
      <c r="D54" t="s">
        <v>3</v>
      </c>
      <c r="J54" s="2">
        <v>-450</v>
      </c>
    </row>
    <row r="55" spans="1:10" x14ac:dyDescent="0.3">
      <c r="A55" t="s">
        <v>134</v>
      </c>
      <c r="B55" t="s">
        <v>135</v>
      </c>
      <c r="C55" t="s">
        <v>6</v>
      </c>
      <c r="J55" s="2">
        <v>0</v>
      </c>
    </row>
    <row r="56" spans="1:10" x14ac:dyDescent="0.3">
      <c r="A56" t="s">
        <v>63</v>
      </c>
      <c r="B56" t="s">
        <v>64</v>
      </c>
      <c r="C56" t="s">
        <v>6</v>
      </c>
      <c r="J56" s="2">
        <v>0</v>
      </c>
    </row>
    <row r="57" spans="1:10" x14ac:dyDescent="0.3">
      <c r="A57" t="s">
        <v>104</v>
      </c>
      <c r="B57" t="s">
        <v>105</v>
      </c>
      <c r="C57" t="s">
        <v>6</v>
      </c>
      <c r="J57" s="2">
        <v>-450</v>
      </c>
    </row>
    <row r="58" spans="1:10" x14ac:dyDescent="0.3">
      <c r="A58" t="s">
        <v>110</v>
      </c>
      <c r="B58" t="s">
        <v>111</v>
      </c>
      <c r="C58" t="s">
        <v>6</v>
      </c>
      <c r="J58" s="2">
        <v>0</v>
      </c>
    </row>
    <row r="59" spans="1:10" x14ac:dyDescent="0.3">
      <c r="A59" t="s">
        <v>94</v>
      </c>
      <c r="B59" t="s">
        <v>95</v>
      </c>
      <c r="C59" t="s">
        <v>15</v>
      </c>
      <c r="J59" s="2">
        <v>0</v>
      </c>
    </row>
    <row r="60" spans="1:10" x14ac:dyDescent="0.3">
      <c r="A60" t="s">
        <v>80</v>
      </c>
      <c r="B60" t="s">
        <v>81</v>
      </c>
      <c r="C60" t="s">
        <v>6</v>
      </c>
      <c r="D60" t="s">
        <v>3</v>
      </c>
      <c r="J60" s="2">
        <v>0</v>
      </c>
    </row>
    <row r="61" spans="1:10" x14ac:dyDescent="0.3">
      <c r="A61" t="s">
        <v>86</v>
      </c>
      <c r="B61" t="s">
        <v>87</v>
      </c>
      <c r="C61" t="s">
        <v>6</v>
      </c>
      <c r="D61" t="s">
        <v>3</v>
      </c>
      <c r="J61" s="2">
        <v>0</v>
      </c>
    </row>
    <row r="62" spans="1:10" x14ac:dyDescent="0.3">
      <c r="A62" t="s">
        <v>24</v>
      </c>
      <c r="B62" t="s">
        <v>25</v>
      </c>
      <c r="C62" t="s">
        <v>6</v>
      </c>
      <c r="D62" t="s">
        <v>3</v>
      </c>
      <c r="J62" s="2">
        <v>0</v>
      </c>
    </row>
    <row r="63" spans="1:10" x14ac:dyDescent="0.3">
      <c r="A63" t="s">
        <v>74</v>
      </c>
      <c r="B63" t="s">
        <v>75</v>
      </c>
      <c r="C63" t="s">
        <v>15</v>
      </c>
      <c r="J63" s="2">
        <v>0</v>
      </c>
    </row>
    <row r="64" spans="1:10" x14ac:dyDescent="0.3">
      <c r="A64" t="s">
        <v>9</v>
      </c>
      <c r="B64" t="s">
        <v>10</v>
      </c>
      <c r="C64" t="s">
        <v>6</v>
      </c>
      <c r="D64" t="s">
        <v>3</v>
      </c>
      <c r="J64" s="2">
        <v>0</v>
      </c>
    </row>
    <row r="65" spans="1:10" x14ac:dyDescent="0.3">
      <c r="A65" t="s">
        <v>28</v>
      </c>
      <c r="B65" t="s">
        <v>29</v>
      </c>
      <c r="C65" t="s">
        <v>6</v>
      </c>
      <c r="J65" s="2">
        <v>0</v>
      </c>
    </row>
    <row r="66" spans="1:10" x14ac:dyDescent="0.3">
      <c r="A66" t="s">
        <v>82</v>
      </c>
      <c r="B66" t="s">
        <v>81</v>
      </c>
      <c r="C66" t="s">
        <v>6</v>
      </c>
      <c r="D66" t="s">
        <v>3</v>
      </c>
      <c r="J66" s="2">
        <v>0</v>
      </c>
    </row>
    <row r="67" spans="1:10" x14ac:dyDescent="0.3">
      <c r="A67" t="s">
        <v>16</v>
      </c>
      <c r="B67" t="s">
        <v>17</v>
      </c>
      <c r="C67" t="s">
        <v>6</v>
      </c>
      <c r="D67" t="s">
        <v>3</v>
      </c>
      <c r="J67" s="2">
        <v>0</v>
      </c>
    </row>
    <row r="68" spans="1:10" x14ac:dyDescent="0.3">
      <c r="A68" t="s">
        <v>123</v>
      </c>
      <c r="B68" t="s">
        <v>68</v>
      </c>
      <c r="C68" t="s">
        <v>6</v>
      </c>
      <c r="D68" t="s">
        <v>3</v>
      </c>
      <c r="J68" s="2">
        <v>-600</v>
      </c>
    </row>
    <row r="69" spans="1:10" x14ac:dyDescent="0.3">
      <c r="A69" t="s">
        <v>11</v>
      </c>
      <c r="B69" t="s">
        <v>12</v>
      </c>
      <c r="C69" t="s">
        <v>6</v>
      </c>
      <c r="J69" s="2">
        <v>0</v>
      </c>
    </row>
    <row r="70" spans="1:10" x14ac:dyDescent="0.3">
      <c r="A70" t="s">
        <v>53</v>
      </c>
      <c r="B70" t="s">
        <v>54</v>
      </c>
      <c r="C70" t="s">
        <v>15</v>
      </c>
      <c r="J70" s="2">
        <v>0</v>
      </c>
    </row>
    <row r="71" spans="1:10" x14ac:dyDescent="0.3">
      <c r="A71" t="s">
        <v>18</v>
      </c>
      <c r="B71" t="s">
        <v>19</v>
      </c>
      <c r="C71" t="s">
        <v>6</v>
      </c>
      <c r="D71" t="s">
        <v>3</v>
      </c>
      <c r="J71" s="2">
        <v>-450</v>
      </c>
    </row>
    <row r="72" spans="1:10" x14ac:dyDescent="0.3">
      <c r="A72" t="s">
        <v>98</v>
      </c>
      <c r="B72" t="s">
        <v>99</v>
      </c>
      <c r="C72" t="s">
        <v>15</v>
      </c>
      <c r="J72" s="2">
        <v>0</v>
      </c>
    </row>
    <row r="73" spans="1:10" x14ac:dyDescent="0.3">
      <c r="A73" t="s">
        <v>117</v>
      </c>
      <c r="B73" t="s">
        <v>118</v>
      </c>
      <c r="C73" t="s">
        <v>6</v>
      </c>
      <c r="J73" s="2">
        <v>0</v>
      </c>
    </row>
  </sheetData>
  <autoFilter ref="A1:J73" xr:uid="{6F28BCB4-34DF-43F2-AB09-7352A0981CE6}">
    <sortState xmlns:xlrd2="http://schemas.microsoft.com/office/spreadsheetml/2017/richdata2" ref="A2:J73">
      <sortCondition ref="E1:E7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LCHS Choir Boosters</dc:creator>
  <cp:lastModifiedBy>LCHS Choirs</cp:lastModifiedBy>
  <cp:lastPrinted>2022-01-09T20:09:22Z</cp:lastPrinted>
  <dcterms:created xsi:type="dcterms:W3CDTF">2018-09-13T15:16:54Z</dcterms:created>
  <dcterms:modified xsi:type="dcterms:W3CDTF">2022-03-02T04:46:41Z</dcterms:modified>
</cp:coreProperties>
</file>